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ktru\Annabelle Noel Dropbox\Allison Trumbull\PC\Desktop\"/>
    </mc:Choice>
  </mc:AlternateContent>
  <xr:revisionPtr revIDLastSave="0" documentId="8_{45039D3E-8E06-427B-B966-AC43DAC1921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Order Form" sheetId="1" r:id="rId1"/>
    <sheet name="Product 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1" l="1"/>
  <c r="D56" i="1"/>
  <c r="C56" i="1"/>
  <c r="B56" i="1"/>
  <c r="D55" i="1"/>
  <c r="F55" i="1" s="1"/>
  <c r="C55" i="1"/>
  <c r="B55" i="1"/>
  <c r="F54" i="1"/>
  <c r="D54" i="1"/>
  <c r="C54" i="1"/>
  <c r="B54" i="1"/>
  <c r="D53" i="1"/>
  <c r="F53" i="1" s="1"/>
  <c r="C53" i="1"/>
  <c r="B53" i="1"/>
  <c r="F52" i="1"/>
  <c r="D52" i="1"/>
  <c r="C52" i="1"/>
  <c r="B52" i="1"/>
  <c r="D51" i="1"/>
  <c r="F51" i="1" s="1"/>
  <c r="C51" i="1"/>
  <c r="B51" i="1"/>
  <c r="F50" i="1"/>
  <c r="D50" i="1"/>
  <c r="C50" i="1"/>
  <c r="B50" i="1"/>
  <c r="D49" i="1"/>
  <c r="F49" i="1" s="1"/>
  <c r="C49" i="1"/>
  <c r="B49" i="1"/>
  <c r="F48" i="1"/>
  <c r="D48" i="1"/>
  <c r="C48" i="1"/>
  <c r="B48" i="1"/>
  <c r="D47" i="1"/>
  <c r="F47" i="1" s="1"/>
  <c r="C47" i="1"/>
  <c r="B47" i="1"/>
  <c r="F46" i="1"/>
  <c r="D46" i="1"/>
  <c r="C46" i="1"/>
  <c r="B46" i="1"/>
  <c r="D45" i="1"/>
  <c r="F45" i="1" s="1"/>
  <c r="C45" i="1"/>
  <c r="B45" i="1"/>
  <c r="F44" i="1"/>
  <c r="D44" i="1"/>
  <c r="C44" i="1"/>
  <c r="B44" i="1"/>
  <c r="D43" i="1"/>
  <c r="F43" i="1" s="1"/>
  <c r="C43" i="1"/>
  <c r="B43" i="1"/>
  <c r="F42" i="1"/>
  <c r="D42" i="1"/>
  <c r="C42" i="1"/>
  <c r="B42" i="1"/>
  <c r="D41" i="1"/>
  <c r="F41" i="1" s="1"/>
  <c r="C41" i="1"/>
  <c r="B41" i="1"/>
  <c r="F40" i="1"/>
  <c r="D40" i="1"/>
  <c r="C40" i="1"/>
  <c r="B40" i="1"/>
  <c r="D39" i="1"/>
  <c r="F39" i="1" s="1"/>
  <c r="C39" i="1"/>
  <c r="B39" i="1"/>
  <c r="F38" i="1"/>
  <c r="D38" i="1"/>
  <c r="C38" i="1"/>
  <c r="B38" i="1"/>
  <c r="D37" i="1"/>
  <c r="F37" i="1" s="1"/>
  <c r="C37" i="1"/>
  <c r="B37" i="1"/>
  <c r="F36" i="1"/>
  <c r="D36" i="1"/>
  <c r="C36" i="1"/>
  <c r="B36" i="1"/>
  <c r="D35" i="1"/>
  <c r="F35" i="1" s="1"/>
  <c r="C35" i="1"/>
  <c r="B35" i="1"/>
  <c r="F34" i="1"/>
  <c r="D34" i="1"/>
  <c r="C34" i="1"/>
  <c r="B34" i="1"/>
  <c r="D33" i="1"/>
  <c r="F33" i="1" s="1"/>
  <c r="C33" i="1"/>
  <c r="B33" i="1"/>
  <c r="F32" i="1"/>
  <c r="D32" i="1"/>
  <c r="C32" i="1"/>
  <c r="B32" i="1"/>
  <c r="D31" i="1"/>
  <c r="F31" i="1" s="1"/>
  <c r="C31" i="1"/>
  <c r="B31" i="1"/>
  <c r="D30" i="1"/>
  <c r="F30" i="1" s="1"/>
  <c r="C30" i="1"/>
  <c r="B30" i="1"/>
  <c r="D29" i="1"/>
  <c r="F29" i="1" s="1"/>
  <c r="C29" i="1"/>
  <c r="B29" i="1"/>
  <c r="D28" i="1"/>
  <c r="F28" i="1" s="1"/>
  <c r="C28" i="1"/>
  <c r="B28" i="1"/>
  <c r="D27" i="1"/>
  <c r="F27" i="1" s="1"/>
  <c r="C27" i="1"/>
  <c r="B27" i="1"/>
  <c r="D26" i="1"/>
  <c r="F26" i="1" s="1"/>
  <c r="C26" i="1"/>
  <c r="B26" i="1"/>
  <c r="D25" i="1"/>
  <c r="F25" i="1" s="1"/>
  <c r="C25" i="1"/>
  <c r="B25" i="1"/>
  <c r="D24" i="1"/>
  <c r="F24" i="1" s="1"/>
  <c r="C24" i="1"/>
  <c r="B24" i="1"/>
  <c r="D23" i="1"/>
  <c r="F23" i="1" s="1"/>
  <c r="C23" i="1"/>
  <c r="B23" i="1"/>
  <c r="D22" i="1"/>
  <c r="F22" i="1" s="1"/>
  <c r="C22" i="1"/>
  <c r="B22" i="1"/>
  <c r="D21" i="1"/>
  <c r="F21" i="1" s="1"/>
  <c r="C21" i="1"/>
  <c r="B21" i="1"/>
  <c r="D20" i="1"/>
  <c r="F20" i="1" s="1"/>
  <c r="C20" i="1"/>
  <c r="B20" i="1"/>
  <c r="D19" i="1"/>
  <c r="F19" i="1" s="1"/>
  <c r="C19" i="1"/>
  <c r="B19" i="1"/>
  <c r="D18" i="1"/>
  <c r="F18" i="1" s="1"/>
  <c r="C18" i="1"/>
  <c r="B18" i="1"/>
  <c r="D17" i="1"/>
  <c r="F17" i="1" s="1"/>
  <c r="C17" i="1"/>
  <c r="B17" i="1"/>
  <c r="F58" i="1" l="1"/>
  <c r="F59" i="1" l="1"/>
  <c r="F60" i="1" s="1"/>
</calcChain>
</file>

<file path=xl/sharedStrings.xml><?xml version="1.0" encoding="utf-8"?>
<sst xmlns="http://schemas.openxmlformats.org/spreadsheetml/2006/main" count="485" uniqueCount="481">
  <si>
    <t>CLEVER GOODS CO. — WHOLESALE ORDER FORM</t>
  </si>
  <si>
    <t>CUSTOMER INFORMATION</t>
  </si>
  <si>
    <t>ORDER DETAILS</t>
  </si>
  <si>
    <t>Customer / Company Name</t>
  </si>
  <si>
    <t>Requested Ship Date</t>
  </si>
  <si>
    <t>Buyer Name</t>
  </si>
  <si>
    <t>Payment Terms</t>
  </si>
  <si>
    <t>Email</t>
  </si>
  <si>
    <t>Credit Card Number</t>
  </si>
  <si>
    <t>Phone</t>
  </si>
  <si>
    <t>Expiration</t>
  </si>
  <si>
    <t>CVV</t>
  </si>
  <si>
    <t>Ship To Address</t>
  </si>
  <si>
    <t>City / State / ZIP</t>
  </si>
  <si>
    <t>For security, consider calling in credit card details rather than emailing an unencrypted spreadsheet.</t>
  </si>
  <si>
    <t>Bill To Same as Ship To?</t>
  </si>
  <si>
    <t>Yes</t>
  </si>
  <si>
    <t>Bill To Address</t>
  </si>
  <si>
    <t>Bill To City / State / ZIP</t>
  </si>
  <si>
    <t>Select a SKU from the dropdown, then enter the number of cases. Product details and totals fill automatically. Yellow cells are for customer entry.</t>
  </si>
  <si>
    <t>SKU</t>
  </si>
  <si>
    <t>Product Name</t>
  </si>
  <si>
    <t>Case Pack Qty</t>
  </si>
  <si>
    <t>Case Price</t>
  </si>
  <si>
    <t># Cases</t>
  </si>
  <si>
    <t>Line Total</t>
  </si>
  <si>
    <t>Notes</t>
  </si>
  <si>
    <t>Subtotal</t>
  </si>
  <si>
    <t>Shipping / Other</t>
  </si>
  <si>
    <t>GRAND TOTAL</t>
  </si>
  <si>
    <t>ORDER SUBMISSION: Please save your completed order form and email it to sales@annabellenoel.com.</t>
  </si>
  <si>
    <t>Unit Price</t>
  </si>
  <si>
    <t>cc-001</t>
  </si>
  <si>
    <t>Small Enamel Copper Flowers</t>
  </si>
  <si>
    <t>cc-055</t>
  </si>
  <si>
    <t>Small Enamel Copper Dragonflies</t>
  </si>
  <si>
    <t>cc-043</t>
  </si>
  <si>
    <t>Small Enamel Copper Butterflies</t>
  </si>
  <si>
    <t>cc-062</t>
  </si>
  <si>
    <t>Small Enamel Copper Hearts</t>
  </si>
  <si>
    <t>cc-302</t>
  </si>
  <si>
    <t>Small Enamel Copper Bees</t>
  </si>
  <si>
    <t>cc-308</t>
  </si>
  <si>
    <t>Small Enamel Copper Ladybug</t>
  </si>
  <si>
    <t>cc-310</t>
  </si>
  <si>
    <t>Small Enamel Copper Birds</t>
  </si>
  <si>
    <t>cc-064hb</t>
  </si>
  <si>
    <t>Clever Gifting Card- Happy Birthday</t>
  </si>
  <si>
    <t>cc-064tf</t>
  </si>
  <si>
    <t>Clever Gifting Card- To/From</t>
  </si>
  <si>
    <t>cc-064lc</t>
  </si>
  <si>
    <t>Clever Gifting Card- Let's Celebrate</t>
  </si>
  <si>
    <t>cc-064ty</t>
  </si>
  <si>
    <t>Clever Gifting Card- Thank you</t>
  </si>
  <si>
    <t>cc-064yl</t>
  </si>
  <si>
    <t>Clever Gifting Card- You are Loved</t>
  </si>
  <si>
    <t>cc-003</t>
  </si>
  <si>
    <t>Large Enamel Copper Flowers</t>
  </si>
  <si>
    <t>cc-006</t>
  </si>
  <si>
    <t>Medium Enamel Copper Flowers</t>
  </si>
  <si>
    <t>cc-005</t>
  </si>
  <si>
    <t>Medium Enamel Copper Butterflies</t>
  </si>
  <si>
    <t>cc-056</t>
  </si>
  <si>
    <t>Medium Enamel Copper Dragonfly</t>
  </si>
  <si>
    <t>cc-077</t>
  </si>
  <si>
    <t>Medium Enamel Copper Hearts</t>
  </si>
  <si>
    <t>cc-303</t>
  </si>
  <si>
    <t>Medium Enamel Copper Bees</t>
  </si>
  <si>
    <t>cc-309</t>
  </si>
  <si>
    <t>Medium Enamel Copper Ladybug</t>
  </si>
  <si>
    <t>cc-311</t>
  </si>
  <si>
    <t>Medium Enamel Copper Birds</t>
  </si>
  <si>
    <t>cc-001bare</t>
  </si>
  <si>
    <t>Small Natural Copper Flowers</t>
  </si>
  <si>
    <t>cc-055bare</t>
  </si>
  <si>
    <t>Small Natural Copper Dragonflies</t>
  </si>
  <si>
    <t>cc-043bare</t>
  </si>
  <si>
    <t>Small Natural Copper Butterflies</t>
  </si>
  <si>
    <t>cc-062bare</t>
  </si>
  <si>
    <t>Small Natural Copper Hearts</t>
  </si>
  <si>
    <t>cc-301</t>
  </si>
  <si>
    <t>Small Natural Copper Bees</t>
  </si>
  <si>
    <t>cc-310bare</t>
  </si>
  <si>
    <t>Small Natural Copper Birds</t>
  </si>
  <si>
    <t>cc-006bare</t>
  </si>
  <si>
    <t>Medium Natural Copper Flowers</t>
  </si>
  <si>
    <t>cc-003bare</t>
  </si>
  <si>
    <t>Large Natural Copper Flowers</t>
  </si>
  <si>
    <t>cc-005bare</t>
  </si>
  <si>
    <t>Medium Natural Copper Butterfly</t>
  </si>
  <si>
    <t>cc-056bare</t>
  </si>
  <si>
    <t>Medium Natural Copper Dragonflies</t>
  </si>
  <si>
    <t>cc-304</t>
  </si>
  <si>
    <t>Medium Natural Copper Bees</t>
  </si>
  <si>
    <t>cc-309bare</t>
  </si>
  <si>
    <t>Medium Natural Ladybug</t>
  </si>
  <si>
    <t>cc-311bare</t>
  </si>
  <si>
    <t>Medium Natural Birds</t>
  </si>
  <si>
    <t>cc-312</t>
  </si>
  <si>
    <t>Natural Copper Birds on Branch</t>
  </si>
  <si>
    <t>cc-061bare</t>
  </si>
  <si>
    <t>Medium Natural Copper Hummingbird</t>
  </si>
  <si>
    <t>cc-307bare</t>
  </si>
  <si>
    <t>Medium Natural Koi</t>
  </si>
  <si>
    <t>cc-081bare</t>
  </si>
  <si>
    <t>Large Natural Snowflake</t>
  </si>
  <si>
    <t>fc-001</t>
  </si>
  <si>
    <t>Fire Confetti Packet</t>
  </si>
  <si>
    <t>ft-hrt</t>
  </si>
  <si>
    <t>Heart Copper Fire Token Card</t>
  </si>
  <si>
    <t>ft-str</t>
  </si>
  <si>
    <t>Star Copper Fire Token Card</t>
  </si>
  <si>
    <t>ft-drg</t>
  </si>
  <si>
    <t>Dragonfly Copper Fire Token Card</t>
  </si>
  <si>
    <t>ft-btr</t>
  </si>
  <si>
    <t>Butterfly Copper Fire Token Card</t>
  </si>
  <si>
    <t>ftfc-dsp</t>
  </si>
  <si>
    <t>Fire Token / Fire Confetti Display</t>
  </si>
  <si>
    <t>fc-off</t>
  </si>
  <si>
    <t>Fire Confetti Display Off-set (12 pieces)</t>
  </si>
  <si>
    <t>ft-off</t>
  </si>
  <si>
    <t>Fire Token Display off-set (12 assorted pieces)</t>
  </si>
  <si>
    <t>cc-001d</t>
  </si>
  <si>
    <t>Small Copper Enamel Flower- with Bucket Display  (8 ea of 6 colors + bucket)</t>
  </si>
  <si>
    <t>cc-055d</t>
  </si>
  <si>
    <t>Small Copper Enamel Dragonfly - with Bucket Display (8 ea of 6 colors + bucket)</t>
  </si>
  <si>
    <t>cc-043d</t>
  </si>
  <si>
    <t>Small Copper Enamel Butterfly -  with Bucket  Display (8 ea of 6 colors + bucket)</t>
  </si>
  <si>
    <t>cc-062d</t>
  </si>
  <si>
    <t>Small Copper Enamel Heart - with Bucket Display  (8 ea of 6 colors + bucket)</t>
  </si>
  <si>
    <t>cc-064dsp-24</t>
  </si>
  <si>
    <t>Clever Gifting Cards prepack (24 asst) display</t>
  </si>
  <si>
    <t>cc-fp492</t>
  </si>
  <si>
    <t>Clever Goods Best Seller Rotating Display</t>
  </si>
  <si>
    <t>cc-025</t>
  </si>
  <si>
    <t>Large Natural Copper Fern Frond</t>
  </si>
  <si>
    <t>cc-026</t>
  </si>
  <si>
    <t>Medium Natural Copper Fern Frond (teardrop)</t>
  </si>
  <si>
    <t>cc-027</t>
  </si>
  <si>
    <t>Small Natural Copper  Fern Frond (pointy)</t>
  </si>
  <si>
    <t>cc-028</t>
  </si>
  <si>
    <t>Natural Copper Leaves - plant stake</t>
  </si>
  <si>
    <t>cc-045-red</t>
  </si>
  <si>
    <t>Small Enamel Mushroom-red</t>
  </si>
  <si>
    <t>cc-045-org</t>
  </si>
  <si>
    <t>Small Enamel Mushroom-orange</t>
  </si>
  <si>
    <t>cc-045-ylw</t>
  </si>
  <si>
    <t>Small Enamel Mushroom-yellow</t>
  </si>
  <si>
    <t>cc-045-aqu</t>
  </si>
  <si>
    <t>Small Enamel Mushroom-aqua</t>
  </si>
  <si>
    <t>cc-045-blu</t>
  </si>
  <si>
    <t>Small Enamel Mushroom-blue</t>
  </si>
  <si>
    <t>cc-045-wht</t>
  </si>
  <si>
    <t>Small Enamel Mushroom-white</t>
  </si>
  <si>
    <t>cc-045asst</t>
  </si>
  <si>
    <t>Small Enamel Mushroom-asst (1 ea of 6 colors)</t>
  </si>
  <si>
    <t>cc-079bare</t>
  </si>
  <si>
    <t>Natural Copper Cactus Stake - assorted set of 3</t>
  </si>
  <si>
    <t>cc-126</t>
  </si>
  <si>
    <t>Natural Copper Snake</t>
  </si>
  <si>
    <t>cc-127</t>
  </si>
  <si>
    <t>Natural Copper Armadillo</t>
  </si>
  <si>
    <t>cc-128</t>
  </si>
  <si>
    <t>Natural Copper Roadrunner</t>
  </si>
  <si>
    <t>cc-129</t>
  </si>
  <si>
    <t>Natural Copper Fat Cactus Medium</t>
  </si>
  <si>
    <t>cc-130</t>
  </si>
  <si>
    <t>Natural Copper Lined Cactus Medium</t>
  </si>
  <si>
    <t>cc-131</t>
  </si>
  <si>
    <t>Natural Copper Cut Out Cactus Medium</t>
  </si>
  <si>
    <t>cc-201</t>
  </si>
  <si>
    <t>Copper Enamel Snake-Red</t>
  </si>
  <si>
    <t>cc-202</t>
  </si>
  <si>
    <t>Copper Enamel Snake-Orange</t>
  </si>
  <si>
    <t>cc-203</t>
  </si>
  <si>
    <t>Copper Enamel Snake-Green/Orange</t>
  </si>
  <si>
    <t>cc-204</t>
  </si>
  <si>
    <t>Copper Enamel Snake-Black</t>
  </si>
  <si>
    <t>cc-305</t>
  </si>
  <si>
    <t>Copper Enamel Snake Assortment (1ea of 4 colors)</t>
  </si>
  <si>
    <t>cc-052-asst</t>
  </si>
  <si>
    <t>Large Copper Enamel Dragonfly Spinner assortment (1 ea of 6 colors)</t>
  </si>
  <si>
    <t>cc-052-r</t>
  </si>
  <si>
    <t>Large Copper Enamel Dragonfly Spinner- red</t>
  </si>
  <si>
    <t>cc-052-o</t>
  </si>
  <si>
    <t>Large Copper Enamel Dragonfly Spinner- orange</t>
  </si>
  <si>
    <t>cc-052-y</t>
  </si>
  <si>
    <t>Large Copper Enamel Dragonfly Spinner- yellow</t>
  </si>
  <si>
    <t>cc-052-a</t>
  </si>
  <si>
    <t>Large Copper Enamel Dragonfly Spinner- aqua</t>
  </si>
  <si>
    <t>cc-052-b</t>
  </si>
  <si>
    <t>Large Copper Enamel Dragonfly Spinner- blue</t>
  </si>
  <si>
    <t>cc-052-w</t>
  </si>
  <si>
    <t>Large Copper Enamel Dragonfly Spinner- white</t>
  </si>
  <si>
    <t>cc-053-asst</t>
  </si>
  <si>
    <t>Copper Enamel Wispy Butterfly Spinner- assortment (1 ea of 6 colors)</t>
  </si>
  <si>
    <t>cc-053-r</t>
  </si>
  <si>
    <t>Copper Enamel Wispy Butterfly Spinner- red</t>
  </si>
  <si>
    <t>cc-053-o</t>
  </si>
  <si>
    <t>Copper Enamel Wispy Butterfly Spinner- orange</t>
  </si>
  <si>
    <t>cc-053-y</t>
  </si>
  <si>
    <t>Copper Enamel Wispy Butterfly Spinner- yellow</t>
  </si>
  <si>
    <t>cc-053-a</t>
  </si>
  <si>
    <t>Copper Enamel Wispy Butterfly Spinner- aqua</t>
  </si>
  <si>
    <t>cc-053-b</t>
  </si>
  <si>
    <t>Copper Enamel Wispy Butterfly Spinner- blue</t>
  </si>
  <si>
    <t>cc-053-w</t>
  </si>
  <si>
    <t>Copper Enamel Wispy Butterfly Spinner- white</t>
  </si>
  <si>
    <t>cc-016</t>
  </si>
  <si>
    <t>Copper Enamel Flower Garden Chain</t>
  </si>
  <si>
    <t>cc-076rain</t>
  </si>
  <si>
    <t>Copper Enamel Heart MiniChain- rainbow</t>
  </si>
  <si>
    <t>cc-076r</t>
  </si>
  <si>
    <t>Copper Enamel Heart MiniChain-red/white</t>
  </si>
  <si>
    <t>cc-084abw</t>
  </si>
  <si>
    <t>Copper Enamel Small Chain- Cool</t>
  </si>
  <si>
    <t>cc-084roy</t>
  </si>
  <si>
    <t>Copper Enamel Small Chain- Warm</t>
  </si>
  <si>
    <t>cc-020-asst</t>
  </si>
  <si>
    <t>Copper Enamel Dragonfly Garden Stake - assorted colors (priced ea 1 of 6 colors)</t>
  </si>
  <si>
    <t>cc-020-r</t>
  </si>
  <si>
    <t>Copper Enamel Dragonfly Garden Stake -red</t>
  </si>
  <si>
    <t>cc-020-o</t>
  </si>
  <si>
    <t>Copper Enamel Dragonfly Garden Stake -orange</t>
  </si>
  <si>
    <t>cc-020-y</t>
  </si>
  <si>
    <t>Copper Enamel Dragonfly Garden Stake - yellow</t>
  </si>
  <si>
    <t>cc-020-a</t>
  </si>
  <si>
    <t>Copper Enamel Dragonfly Garden Stake - Aqua</t>
  </si>
  <si>
    <t>cc-020-b</t>
  </si>
  <si>
    <t>Copper Enamel Dragonfly Garden Stake - Blue</t>
  </si>
  <si>
    <t>cc-020-w</t>
  </si>
  <si>
    <t>Copper Enamel Dragonfly Garden Stake - white</t>
  </si>
  <si>
    <t>cc-059-asst</t>
  </si>
  <si>
    <t>Copper Enamel Wispy Butterfly Stake-  assortment.  (1 ea of 6 colors)</t>
  </si>
  <si>
    <t>cc-059-r</t>
  </si>
  <si>
    <t>Copper Enamel Wispy Butterfly Stake-red</t>
  </si>
  <si>
    <t>cc-059-o</t>
  </si>
  <si>
    <t>Copper Enamel Wispy Butterfly Stak-orange</t>
  </si>
  <si>
    <t>cc-059-y</t>
  </si>
  <si>
    <t>Copper Enamel Wispy Butterfly Stake-yellow</t>
  </si>
  <si>
    <t>cc-059-a</t>
  </si>
  <si>
    <t>Copper Enamel Wispy Butterfly Stake-aqua</t>
  </si>
  <si>
    <t>cc-059-b</t>
  </si>
  <si>
    <t>Copper Enamel Wispy Butterfly Stake-blue</t>
  </si>
  <si>
    <t>cc-059-w</t>
  </si>
  <si>
    <t>Copper Enamel Wispy Butterfly Stake-white</t>
  </si>
  <si>
    <t>cc-063-asst</t>
  </si>
  <si>
    <t>Copper Enamel Koi- assortment(1 ea of 5 colors)</t>
  </si>
  <si>
    <t>cc-063wr</t>
  </si>
  <si>
    <t>Copper Enamel Koi- White/Red</t>
  </si>
  <si>
    <t>cc-063wo</t>
  </si>
  <si>
    <t>Copper Enamel Koi- White/Orange</t>
  </si>
  <si>
    <t>cc-063wy</t>
  </si>
  <si>
    <t>Copper Enamel Koi- White/Yellow</t>
  </si>
  <si>
    <t>cc-063bw</t>
  </si>
  <si>
    <t>Copper Enamel Koi- black/white</t>
  </si>
  <si>
    <t>cc-063yo</t>
  </si>
  <si>
    <t>Copper Enamel Koi- yellow/orange</t>
  </si>
  <si>
    <t>cc-307asst</t>
  </si>
  <si>
    <t>Medium Copper Enamel Koi (1 ea of 5 colors)</t>
  </si>
  <si>
    <t>cc-052bare</t>
  </si>
  <si>
    <t>Natural Dragonfly Spinner</t>
  </si>
  <si>
    <t>cc-053bare</t>
  </si>
  <si>
    <t>Natural Butterfly Spinner</t>
  </si>
  <si>
    <t>cc-035</t>
  </si>
  <si>
    <t>Copper Leaf Garden Chain</t>
  </si>
  <si>
    <t>cc-065</t>
  </si>
  <si>
    <t>Copper Leaf Mini Chain</t>
  </si>
  <si>
    <t>cc-080b</t>
  </si>
  <si>
    <t>Natural Snowflake MiniChain</t>
  </si>
  <si>
    <t>cc-020bare</t>
  </si>
  <si>
    <t>Natural Copper Dragonfly Garden Stake</t>
  </si>
  <si>
    <t>cc-059bare</t>
  </si>
  <si>
    <t>Natural Copper Butterfly Garden Stake</t>
  </si>
  <si>
    <t>cc-071b</t>
  </si>
  <si>
    <t>Natural Copper  Pumpkin Garden Stake - Cutout</t>
  </si>
  <si>
    <t>cc-073</t>
  </si>
  <si>
    <t>Natural Copper  Michigan Garden Stake</t>
  </si>
  <si>
    <t>cc-063bare</t>
  </si>
  <si>
    <t>Natural Copper Koi Garden Stake</t>
  </si>
  <si>
    <t>cc-109</t>
  </si>
  <si>
    <t>Natural Copper Porch Pot Stake Paw</t>
  </si>
  <si>
    <t>cc-110</t>
  </si>
  <si>
    <t>Natural Copper Porch Pot Stake Bear</t>
  </si>
  <si>
    <t>cc-112</t>
  </si>
  <si>
    <t>Natural Copper Porch Pot Stake Fball Helmet</t>
  </si>
  <si>
    <t>cc-113</t>
  </si>
  <si>
    <t>Natural Copper Porch Pot Stake Heart</t>
  </si>
  <si>
    <t>cc-114</t>
  </si>
  <si>
    <t>Natural Copper Porch Pot Stake Pumpkin</t>
  </si>
  <si>
    <t>cc-115</t>
  </si>
  <si>
    <t>Natural Copper Porch Pot Stake Stake Fat Cactus</t>
  </si>
  <si>
    <t>cc-116</t>
  </si>
  <si>
    <t>Natural Copper Porch Pot Stake Lined Cactus</t>
  </si>
  <si>
    <t>cc-117</t>
  </si>
  <si>
    <t>Natural Copper Porch Pot Stake Cut Out Cactus</t>
  </si>
  <si>
    <t>cc-118</t>
  </si>
  <si>
    <t>Natural Copper Porch Pot Stake Sally Seahorse</t>
  </si>
  <si>
    <t>cc-119</t>
  </si>
  <si>
    <t>Natural Copper Porch Pot Stake Whale</t>
  </si>
  <si>
    <t>cc-120</t>
  </si>
  <si>
    <t>Natural Copper Porch Pot Stake Crab</t>
  </si>
  <si>
    <t>cc-121</t>
  </si>
  <si>
    <t>Natural Copper Porch Pot Stake Star</t>
  </si>
  <si>
    <t>cc-122</t>
  </si>
  <si>
    <t>Natural Copper Porch Pot  Stake Joy</t>
  </si>
  <si>
    <t>cc-123</t>
  </si>
  <si>
    <t>Natural Copper Porch Pot Stake Snail</t>
  </si>
  <si>
    <t>cc-124</t>
  </si>
  <si>
    <t>Natural Copper Porch Pot Stake Dragonfly</t>
  </si>
  <si>
    <t>cc-125</t>
  </si>
  <si>
    <t>Natural Copper Porch Pot Stake Butterfly</t>
  </si>
  <si>
    <t>cc-132</t>
  </si>
  <si>
    <t>Natural Copper Porch Pot Stake Maple Leaf</t>
  </si>
  <si>
    <t>cc-133</t>
  </si>
  <si>
    <t>Natural Copper Porch Pot Stake Acorn</t>
  </si>
  <si>
    <t>cc-134</t>
  </si>
  <si>
    <t>Natural Copper Porch Pot Stake Gingerbread Man</t>
  </si>
  <si>
    <t>cc-135</t>
  </si>
  <si>
    <t>Natural Copper Porch Pot Stake Angel</t>
  </si>
  <si>
    <t>cc-136</t>
  </si>
  <si>
    <t>Natural Copper Porch Pot Stake Snowman</t>
  </si>
  <si>
    <t>cc-137</t>
  </si>
  <si>
    <t>Natural Copper Porch Stake Pine Tree</t>
  </si>
  <si>
    <t>cc-083bare</t>
  </si>
  <si>
    <t>Natural Copper Porch Pot Stake Chicadee</t>
  </si>
  <si>
    <t>cc-029</t>
  </si>
  <si>
    <t>Natural Copper Porch Pot Stake Cardinal</t>
  </si>
  <si>
    <t>cc-082bare</t>
  </si>
  <si>
    <t>XL Natural Copper Snowflake Garden Stake</t>
  </si>
  <si>
    <t>cc-bktdsp</t>
  </si>
  <si>
    <t>Galvanized Bucket Display &amp; Sign</t>
  </si>
  <si>
    <t>cc-064dsp</t>
  </si>
  <si>
    <t>Clever Gifting Wood Display</t>
  </si>
  <si>
    <t>cc-fp0bkt</t>
  </si>
  <si>
    <t>Clever Goods Tall Rotating Display (no buckets)</t>
  </si>
  <si>
    <t>cc-fp7bkt</t>
  </si>
  <si>
    <t>Clever Goods 7 Bucket Tall Rotating Display (no products)</t>
  </si>
  <si>
    <t>preticket</t>
  </si>
  <si>
    <t/>
  </si>
  <si>
    <t>per piece</t>
  </si>
  <si>
    <t>cc-091asst</t>
  </si>
  <si>
    <t>Copper Enamel 5 petal flower stem assort</t>
  </si>
  <si>
    <t>cc-091por</t>
  </si>
  <si>
    <t>Copper Enamel 5 petal flower stem- porcelain</t>
  </si>
  <si>
    <t>cc-091but</t>
  </si>
  <si>
    <t>Copper Enamel 5 petal flower stem- butter</t>
  </si>
  <si>
    <t>cc-091win</t>
  </si>
  <si>
    <t>Copper Enamel 5 petal flower stem- wine</t>
  </si>
  <si>
    <t>cc-091amb</t>
  </si>
  <si>
    <t>Copper Enamel 5 petal flower stem- amber</t>
  </si>
  <si>
    <t>cc-091mos</t>
  </si>
  <si>
    <t>Copper Enamel 5 petal flower stem- moss</t>
  </si>
  <si>
    <t>cc-091azu</t>
  </si>
  <si>
    <t>Copper Enamel 5 petal flower stem- azure</t>
  </si>
  <si>
    <t>cc-091nat</t>
  </si>
  <si>
    <t>Copper 5 petal flower stem- natural</t>
  </si>
  <si>
    <t>cc-092asst</t>
  </si>
  <si>
    <t>Copper Enamel 6 petal flower stem assort</t>
  </si>
  <si>
    <t>cc-092por</t>
  </si>
  <si>
    <t>Copper Enamel 6 petal flower stem- porcelain</t>
  </si>
  <si>
    <t>cc-092but</t>
  </si>
  <si>
    <t>Copper Enamel 6 petal flower stem- butter</t>
  </si>
  <si>
    <t>cc-092win</t>
  </si>
  <si>
    <t>Copper Enamel 6 petal flower stem- wine</t>
  </si>
  <si>
    <t>cc-092amb</t>
  </si>
  <si>
    <t>Copper Enamel 6 petal flower stem- amber</t>
  </si>
  <si>
    <t>cc-092mos</t>
  </si>
  <si>
    <t>Copper Enamel 6 petal flower stem- moss</t>
  </si>
  <si>
    <t>cc-092azu</t>
  </si>
  <si>
    <t>Copper Enamel 6 petal flower stem- azure</t>
  </si>
  <si>
    <t>cc-092nat</t>
  </si>
  <si>
    <t>Copper 6 petal flower stem- natural</t>
  </si>
  <si>
    <t>cc-093asst</t>
  </si>
  <si>
    <t>Copper Enamel 8 petal flower stem assort</t>
  </si>
  <si>
    <t>cc-093por</t>
  </si>
  <si>
    <t>Copper Enamel 8 petal flower stem- porcelain</t>
  </si>
  <si>
    <t>cc-093but</t>
  </si>
  <si>
    <t>Copper Enamel 8 petal flower stem- butter</t>
  </si>
  <si>
    <t>cc-093win</t>
  </si>
  <si>
    <t>Copper Enamel 8 petal flower stem- wine</t>
  </si>
  <si>
    <t>cc-093amb</t>
  </si>
  <si>
    <t>Copper Enamel 8 petal flower stem- amber</t>
  </si>
  <si>
    <t>cc-093mos</t>
  </si>
  <si>
    <t>Copper Enamel 8 petal flower stem- moss</t>
  </si>
  <si>
    <t>cc-093azu</t>
  </si>
  <si>
    <t>Copper Enamel 8 petal flower stem- azure</t>
  </si>
  <si>
    <t>cc-093nat</t>
  </si>
  <si>
    <t>Copper 8 petal flower stem- natural</t>
  </si>
  <si>
    <t>cc-094mos</t>
  </si>
  <si>
    <t>Copper Enamel Fiddlehead Fern- moss</t>
  </si>
  <si>
    <t>cc-094nat</t>
  </si>
  <si>
    <t>Copper Fiddlehead Fern- natural</t>
  </si>
  <si>
    <t>cc-095azu</t>
  </si>
  <si>
    <t>Copper Enamel Lavender- azure</t>
  </si>
  <si>
    <t>cc-095nat</t>
  </si>
  <si>
    <t>Copper Lavender- natural</t>
  </si>
  <si>
    <t>cc-108amb</t>
  </si>
  <si>
    <t>Copper Enamel Leaf Branch- amber</t>
  </si>
  <si>
    <t>cc-108nat</t>
  </si>
  <si>
    <t>Copper Leaf Branch- natural</t>
  </si>
  <si>
    <t>cc-305p</t>
  </si>
  <si>
    <t>Copper Enamel Lilypad- white</t>
  </si>
  <si>
    <t>cc-306w</t>
  </si>
  <si>
    <t>Copper Enamel Cattail</t>
  </si>
  <si>
    <t>cc-096amb</t>
  </si>
  <si>
    <t>Copper Enamel Snail- amber</t>
  </si>
  <si>
    <t>cc-096mos</t>
  </si>
  <si>
    <t>Copper Enamel Snail- moss</t>
  </si>
  <si>
    <t>cc-096azu</t>
  </si>
  <si>
    <t>Copper Enamel Snail- azure</t>
  </si>
  <si>
    <t>cc-096asst</t>
  </si>
  <si>
    <t>Copper Enamel Snail-assorted</t>
  </si>
  <si>
    <t>cc-096nat</t>
  </si>
  <si>
    <t>Copper Snail- natural</t>
  </si>
  <si>
    <t>cc-097amb</t>
  </si>
  <si>
    <t>Copper Enamel Toadstool- amber</t>
  </si>
  <si>
    <t>cc-097azu</t>
  </si>
  <si>
    <t>Copper Enamel Toadstool- azure</t>
  </si>
  <si>
    <t>cc-097kel</t>
  </si>
  <si>
    <t>Copper Enamel Toadstool- kelly</t>
  </si>
  <si>
    <t>cc-097asst</t>
  </si>
  <si>
    <t>Copper Enamel Toadstool- assorted</t>
  </si>
  <si>
    <t>cc-097nat</t>
  </si>
  <si>
    <t>Copper Toadstool- natural</t>
  </si>
  <si>
    <t>cc-102kel</t>
  </si>
  <si>
    <t>Copper Enamel Frog- holey kelly</t>
  </si>
  <si>
    <t>cc-103mos</t>
  </si>
  <si>
    <t>Copper Enamel Frog- bumpy moss</t>
  </si>
  <si>
    <t>cc-104nat</t>
  </si>
  <si>
    <t>Copper Enamel Frog- bumpy natural</t>
  </si>
  <si>
    <t>cc-101asst</t>
  </si>
  <si>
    <t>Copper Enamel Frog- assortment</t>
  </si>
  <si>
    <t>cc-098amb</t>
  </si>
  <si>
    <t>Copper Enamel Maple Spinner- amber</t>
  </si>
  <si>
    <t>cc-099mos</t>
  </si>
  <si>
    <t>Copper Enamel Aspen Spinner- moss</t>
  </si>
  <si>
    <t>cc-100win</t>
  </si>
  <si>
    <t>Copper Enamel Oak Spinner- wine</t>
  </si>
  <si>
    <t>cc-106asst</t>
  </si>
  <si>
    <t>Copper Enamel Leaf Spinner- assorted</t>
  </si>
  <si>
    <t>cc-098nat</t>
  </si>
  <si>
    <t>Copper Maple Spinner- natural</t>
  </si>
  <si>
    <t>cc-099nat</t>
  </si>
  <si>
    <t>Copper Aspen Spinner- natural</t>
  </si>
  <si>
    <t>cc-100nat</t>
  </si>
  <si>
    <t>Copper Oak Spinner- natural</t>
  </si>
  <si>
    <t>cc-107asst</t>
  </si>
  <si>
    <t>Copper Leaf Spinner- assorted</t>
  </si>
  <si>
    <t>ea-3pk</t>
  </si>
  <si>
    <t>Original Easy Arrangers - Pack of  3</t>
  </si>
  <si>
    <t>cc-001m</t>
  </si>
  <si>
    <t>Small Flower Magnets (2 per card)</t>
  </si>
  <si>
    <t>cc-055m</t>
  </si>
  <si>
    <t>Small Dragonfly Magnets (2 per card)</t>
  </si>
  <si>
    <t>cc-043m</t>
  </si>
  <si>
    <t>Small Butterfly Magnets (2 per card)</t>
  </si>
  <si>
    <t>cc-062m</t>
  </si>
  <si>
    <t>Small Heart Magnets (2 per card)</t>
  </si>
  <si>
    <t>cc-302m</t>
  </si>
  <si>
    <t>Small Bee Magnets (2 per card)</t>
  </si>
  <si>
    <t>cc-308m</t>
  </si>
  <si>
    <t>Small Ladybug Magnets (2 per card)</t>
  </si>
  <si>
    <t>cc-310m</t>
  </si>
  <si>
    <t>Small Bird Magnets (2 per card)</t>
  </si>
  <si>
    <t>cc-006m</t>
  </si>
  <si>
    <t>Medium Flower Magnet</t>
  </si>
  <si>
    <t>cc-003m</t>
  </si>
  <si>
    <t>Large Flower Magnet</t>
  </si>
  <si>
    <t>cc-056m</t>
  </si>
  <si>
    <t>Medium Dragonfly Magnet</t>
  </si>
  <si>
    <t>cc-005m</t>
  </si>
  <si>
    <t>Medium Butterfly Magnet</t>
  </si>
  <si>
    <t>cc-303m</t>
  </si>
  <si>
    <t>Medium Bee Magnet</t>
  </si>
  <si>
    <t>cc-309m</t>
  </si>
  <si>
    <t>Medium Lady Bug Magnet</t>
  </si>
  <si>
    <t>cc-077m</t>
  </si>
  <si>
    <t>Medium Heart Magnet</t>
  </si>
  <si>
    <t>cc-311m</t>
  </si>
  <si>
    <t>Medium Bird Magnet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</si>
</sst>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0.00"/>
    <numFmt numFmtId="165" formatCode="mm/dd/yyyy"/>
    <numFmt numFmtId="166" formatCode="\$#,##0.00"/>
  </numFmts>
  <fonts count="7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1"/>
      <color rgb="FF234E52"/>
      <name val="Carlito"/>
    </font>
    <font>
      <i/>
      <sz val="9"/>
      <color rgb="FF666666"/>
      <name val="Carlito"/>
    </font>
    <font>
      <i/>
      <sz val="11"/>
      <color rgb="FF555555"/>
      <name val="Carlito"/>
    </font>
    <font>
      <b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34E52"/>
      </patternFill>
    </fill>
    <fill>
      <patternFill patternType="solid">
        <fgColor rgb="FFDCEBE8"/>
      </patternFill>
    </fill>
    <fill>
      <patternFill patternType="solid">
        <fgColor rgb="FFFFF8DC"/>
      </patternFill>
    </fill>
    <fill>
      <patternFill patternType="solid">
        <fgColor rgb="FFF3F4F6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0"/>
      </bottom>
      <diagonal/>
    </border>
    <border>
      <left/>
      <right/>
      <top/>
      <bottom style="thin">
        <color rgb="FFE0E0E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vertical="center"/>
    </xf>
    <xf numFmtId="0" fontId="3" fillId="3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0" fillId="4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66" fontId="0" fillId="0" borderId="0" xfId="0" applyNumberFormat="1" applyAlignment="1">
      <alignment vertical="center"/>
    </xf>
    <xf numFmtId="166" fontId="0" fillId="4" borderId="0" xfId="0" applyNumberForma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5" fillId="5" borderId="0" xfId="0" applyFont="1" applyFill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165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0" fontId="4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topLeftCell="A4" workbookViewId="0">
      <selection activeCell="A17" sqref="A17"/>
    </sheetView>
  </sheetViews>
  <sheetFormatPr defaultRowHeight="14.4"/>
  <cols>
    <col min="1" max="1" width="24.296875" customWidth="1"/>
    <col min="2" max="2" width="38" customWidth="1"/>
    <col min="3" max="3" width="14" customWidth="1"/>
    <col min="4" max="4" width="11" customWidth="1"/>
    <col min="5" max="5" width="20.5" customWidth="1"/>
    <col min="6" max="6" width="15" customWidth="1"/>
    <col min="7" max="7" width="22" customWidth="1"/>
    <col min="10" max="10" width="2" customWidth="1"/>
  </cols>
  <sheetData>
    <row r="1" spans="1:7">
      <c r="A1" s="23" t="s">
        <v>0</v>
      </c>
      <c r="B1" s="23"/>
      <c r="C1" s="23"/>
      <c r="D1" s="23"/>
      <c r="E1" s="23"/>
      <c r="F1" s="23"/>
      <c r="G1" s="23"/>
    </row>
    <row r="2" spans="1:7">
      <c r="A2" s="23"/>
      <c r="B2" s="23"/>
      <c r="C2" s="23"/>
      <c r="D2" s="23"/>
      <c r="E2" s="23"/>
      <c r="F2" s="23"/>
      <c r="G2" s="23"/>
    </row>
    <row r="3" spans="1:7">
      <c r="A3" s="4"/>
      <c r="B3" s="4"/>
      <c r="C3" s="4"/>
      <c r="D3" s="4"/>
      <c r="E3" s="4"/>
      <c r="F3" s="4"/>
      <c r="G3" s="4"/>
    </row>
    <row r="4" spans="1:7">
      <c r="A4" s="24" t="s">
        <v>1</v>
      </c>
      <c r="B4" s="24"/>
      <c r="C4" s="24"/>
      <c r="D4" s="24"/>
      <c r="E4" s="24" t="s">
        <v>2</v>
      </c>
      <c r="F4" s="24"/>
      <c r="G4" s="24"/>
    </row>
    <row r="5" spans="1:7">
      <c r="A5" s="4" t="s">
        <v>3</v>
      </c>
      <c r="B5" s="18"/>
      <c r="C5" s="18"/>
      <c r="D5" s="18"/>
      <c r="E5" s="4" t="s">
        <v>4</v>
      </c>
      <c r="F5" s="20"/>
      <c r="G5" s="21"/>
    </row>
    <row r="6" spans="1:7">
      <c r="A6" s="4" t="s">
        <v>5</v>
      </c>
      <c r="B6" s="18"/>
      <c r="C6" s="18"/>
      <c r="D6" s="18"/>
      <c r="E6" s="4" t="s">
        <v>6</v>
      </c>
      <c r="F6" s="21"/>
      <c r="G6" s="21"/>
    </row>
    <row r="7" spans="1:7">
      <c r="A7" s="4" t="s">
        <v>7</v>
      </c>
      <c r="B7" s="18"/>
      <c r="C7" s="18"/>
      <c r="D7" s="18"/>
      <c r="E7" s="4" t="s">
        <v>8</v>
      </c>
      <c r="F7" s="21"/>
      <c r="G7" s="21"/>
    </row>
    <row r="8" spans="1:7">
      <c r="A8" s="4" t="s">
        <v>9</v>
      </c>
      <c r="B8" s="18"/>
      <c r="C8" s="18"/>
      <c r="D8" s="18"/>
      <c r="E8" s="4" t="s">
        <v>10</v>
      </c>
      <c r="F8" s="6"/>
      <c r="G8" s="6" t="s">
        <v>11</v>
      </c>
    </row>
    <row r="9" spans="1:7">
      <c r="A9" s="4" t="s">
        <v>12</v>
      </c>
      <c r="B9" s="18"/>
      <c r="C9" s="18"/>
      <c r="D9" s="18"/>
      <c r="E9" s="4"/>
      <c r="F9" s="4"/>
      <c r="G9" s="4"/>
    </row>
    <row r="10" spans="1:7">
      <c r="A10" s="4" t="s">
        <v>13</v>
      </c>
      <c r="B10" s="18"/>
      <c r="C10" s="18"/>
      <c r="D10" s="18"/>
      <c r="E10" s="22" t="s">
        <v>14</v>
      </c>
      <c r="F10" s="22"/>
      <c r="G10" s="22"/>
    </row>
    <row r="11" spans="1:7">
      <c r="A11" s="4" t="s">
        <v>15</v>
      </c>
      <c r="B11" s="18" t="s">
        <v>16</v>
      </c>
      <c r="C11" s="18"/>
      <c r="D11" s="18"/>
      <c r="E11" s="22"/>
      <c r="F11" s="22"/>
      <c r="G11" s="22"/>
    </row>
    <row r="12" spans="1:7">
      <c r="A12" s="4" t="s">
        <v>17</v>
      </c>
      <c r="B12" s="18"/>
      <c r="C12" s="18"/>
      <c r="D12" s="18"/>
      <c r="E12" s="4"/>
      <c r="F12" s="4"/>
      <c r="G12" s="4"/>
    </row>
    <row r="13" spans="1:7">
      <c r="A13" s="7" t="s">
        <v>18</v>
      </c>
      <c r="B13" s="19"/>
      <c r="C13" s="19"/>
      <c r="D13" s="19"/>
      <c r="E13" s="7"/>
      <c r="F13" s="7"/>
      <c r="G13" s="7"/>
    </row>
    <row r="14" spans="1:7" ht="15.05">
      <c r="A14" s="16" t="s">
        <v>19</v>
      </c>
      <c r="B14" s="16"/>
      <c r="C14" s="16"/>
      <c r="D14" s="16"/>
      <c r="E14" s="16"/>
      <c r="F14" s="16"/>
      <c r="G14" s="16"/>
    </row>
    <row r="15" spans="1:7">
      <c r="A15" s="4"/>
      <c r="B15" s="4"/>
      <c r="C15" s="4"/>
      <c r="D15" s="4"/>
      <c r="E15" s="4"/>
      <c r="F15" s="4"/>
      <c r="G15" s="4"/>
    </row>
    <row r="16" spans="1:7">
      <c r="A16" s="8" t="s">
        <v>20</v>
      </c>
      <c r="B16" s="8" t="s">
        <v>21</v>
      </c>
      <c r="C16" s="8" t="s">
        <v>22</v>
      </c>
      <c r="D16" s="8" t="s">
        <v>23</v>
      </c>
      <c r="E16" s="8" t="s">
        <v>24</v>
      </c>
      <c r="F16" s="8" t="s">
        <v>25</v>
      </c>
      <c r="G16" s="8" t="s">
        <v>26</v>
      </c>
    </row>
    <row r="17" spans="1:7">
      <c r="A17" s="6"/>
      <c r="B17" s="4" t="str">
        <f>IFERROR(VLOOKUP(A17,'Product List'!$A$2:$E$225,2,FALSE),"")</f>
        <v/>
      </c>
      <c r="C17" s="4" t="str">
        <f>IFERROR(VLOOKUP(A17,'Product List'!$A$2:$E$225,3,FALSE),"")</f>
        <v/>
      </c>
      <c r="D17" s="9" t="str">
        <f>IFERROR(VLOOKUP(A17,'Product List'!$A$2:$E$225,4,FALSE),"")</f>
        <v/>
      </c>
      <c r="E17" s="6"/>
      <c r="F17" s="9" t="str">
        <f t="shared" ref="F17:F56" si="0">IF(OR(D17="",E17=""),"",D17*E17)</f>
        <v/>
      </c>
      <c r="G17" s="6"/>
    </row>
    <row r="18" spans="1:7">
      <c r="A18" s="6"/>
      <c r="B18" s="4" t="str">
        <f>IFERROR(VLOOKUP(A18,'Product List'!$A$2:$E$225,2,FALSE),"")</f>
        <v/>
      </c>
      <c r="C18" s="4" t="str">
        <f>IFERROR(VLOOKUP(A18,'Product List'!$A$2:$E$225,3,FALSE),"")</f>
        <v/>
      </c>
      <c r="D18" s="9" t="str">
        <f>IFERROR(VLOOKUP(A18,'Product List'!$A$2:$E$225,4,FALSE),"")</f>
        <v/>
      </c>
      <c r="E18" s="6"/>
      <c r="F18" s="9" t="str">
        <f t="shared" si="0"/>
        <v/>
      </c>
      <c r="G18" s="6"/>
    </row>
    <row r="19" spans="1:7">
      <c r="A19" s="6"/>
      <c r="B19" s="4" t="str">
        <f>IFERROR(VLOOKUP(A19,'Product List'!$A$2:$E$225,2,FALSE),"")</f>
        <v/>
      </c>
      <c r="C19" s="4" t="str">
        <f>IFERROR(VLOOKUP(A19,'Product List'!$A$2:$E$225,3,FALSE),"")</f>
        <v/>
      </c>
      <c r="D19" s="9" t="str">
        <f>IFERROR(VLOOKUP(A19,'Product List'!$A$2:$E$225,4,FALSE),"")</f>
        <v/>
      </c>
      <c r="E19" s="6"/>
      <c r="F19" s="9" t="str">
        <f t="shared" si="0"/>
        <v/>
      </c>
      <c r="G19" s="6"/>
    </row>
    <row r="20" spans="1:7">
      <c r="A20" s="6"/>
      <c r="B20" s="4" t="str">
        <f>IFERROR(VLOOKUP(A20,'Product List'!$A$2:$E$225,2,FALSE),"")</f>
        <v/>
      </c>
      <c r="C20" s="4" t="str">
        <f>IFERROR(VLOOKUP(A20,'Product List'!$A$2:$E$225,3,FALSE),"")</f>
        <v/>
      </c>
      <c r="D20" s="9" t="str">
        <f>IFERROR(VLOOKUP(A20,'Product List'!$A$2:$E$225,4,FALSE),"")</f>
        <v/>
      </c>
      <c r="E20" s="6"/>
      <c r="F20" s="9" t="str">
        <f t="shared" si="0"/>
        <v/>
      </c>
      <c r="G20" s="6"/>
    </row>
    <row r="21" spans="1:7">
      <c r="A21" s="6"/>
      <c r="B21" s="4" t="str">
        <f>IFERROR(VLOOKUP(A21,'Product List'!$A$2:$E$225,2,FALSE),"")</f>
        <v/>
      </c>
      <c r="C21" s="4" t="str">
        <f>IFERROR(VLOOKUP(A21,'Product List'!$A$2:$E$225,3,FALSE),"")</f>
        <v/>
      </c>
      <c r="D21" s="9" t="str">
        <f>IFERROR(VLOOKUP(A21,'Product List'!$A$2:$E$225,4,FALSE),"")</f>
        <v/>
      </c>
      <c r="E21" s="6"/>
      <c r="F21" s="9" t="str">
        <f t="shared" si="0"/>
        <v/>
      </c>
      <c r="G21" s="6"/>
    </row>
    <row r="22" spans="1:7">
      <c r="A22" s="6"/>
      <c r="B22" s="4" t="str">
        <f>IFERROR(VLOOKUP(A22,'Product List'!$A$2:$E$225,2,FALSE),"")</f>
        <v/>
      </c>
      <c r="C22" s="4" t="str">
        <f>IFERROR(VLOOKUP(A22,'Product List'!$A$2:$E$225,3,FALSE),"")</f>
        <v/>
      </c>
      <c r="D22" s="9" t="str">
        <f>IFERROR(VLOOKUP(A22,'Product List'!$A$2:$E$225,4,FALSE),"")</f>
        <v/>
      </c>
      <c r="E22" s="6"/>
      <c r="F22" s="9" t="str">
        <f t="shared" si="0"/>
        <v/>
      </c>
      <c r="G22" s="6"/>
    </row>
    <row r="23" spans="1:7">
      <c r="A23" s="6"/>
      <c r="B23" s="4" t="str">
        <f>IFERROR(VLOOKUP(A23,'Product List'!$A$2:$E$225,2,FALSE),"")</f>
        <v/>
      </c>
      <c r="C23" s="4" t="str">
        <f>IFERROR(VLOOKUP(A23,'Product List'!$A$2:$E$225,3,FALSE),"")</f>
        <v/>
      </c>
      <c r="D23" s="9" t="str">
        <f>IFERROR(VLOOKUP(A23,'Product List'!$A$2:$E$225,4,FALSE),"")</f>
        <v/>
      </c>
      <c r="E23" s="6"/>
      <c r="F23" s="9" t="str">
        <f t="shared" si="0"/>
        <v/>
      </c>
      <c r="G23" s="6"/>
    </row>
    <row r="24" spans="1:7">
      <c r="A24" s="6"/>
      <c r="B24" s="4" t="str">
        <f>IFERROR(VLOOKUP(A24,'Product List'!$A$2:$E$225,2,FALSE),"")</f>
        <v/>
      </c>
      <c r="C24" s="4" t="str">
        <f>IFERROR(VLOOKUP(A24,'Product List'!$A$2:$E$225,3,FALSE),"")</f>
        <v/>
      </c>
      <c r="D24" s="9" t="str">
        <f>IFERROR(VLOOKUP(A24,'Product List'!$A$2:$E$225,4,FALSE),"")</f>
        <v/>
      </c>
      <c r="E24" s="6"/>
      <c r="F24" s="9" t="str">
        <f t="shared" si="0"/>
        <v/>
      </c>
      <c r="G24" s="6"/>
    </row>
    <row r="25" spans="1:7">
      <c r="A25" s="6"/>
      <c r="B25" s="4" t="str">
        <f>IFERROR(VLOOKUP(A25,'Product List'!$A$2:$E$225,2,FALSE),"")</f>
        <v/>
      </c>
      <c r="C25" s="4" t="str">
        <f>IFERROR(VLOOKUP(A25,'Product List'!$A$2:$E$225,3,FALSE),"")</f>
        <v/>
      </c>
      <c r="D25" s="9" t="str">
        <f>IFERROR(VLOOKUP(A25,'Product List'!$A$2:$E$225,4,FALSE),"")</f>
        <v/>
      </c>
      <c r="E25" s="6"/>
      <c r="F25" s="9" t="str">
        <f t="shared" si="0"/>
        <v/>
      </c>
      <c r="G25" s="6"/>
    </row>
    <row r="26" spans="1:7">
      <c r="A26" s="6"/>
      <c r="B26" s="4" t="str">
        <f>IFERROR(VLOOKUP(A26,'Product List'!$A$2:$E$225,2,FALSE),"")</f>
        <v/>
      </c>
      <c r="C26" s="4" t="str">
        <f>IFERROR(VLOOKUP(A26,'Product List'!$A$2:$E$225,3,FALSE),"")</f>
        <v/>
      </c>
      <c r="D26" s="9" t="str">
        <f>IFERROR(VLOOKUP(A26,'Product List'!$A$2:$E$225,4,FALSE),"")</f>
        <v/>
      </c>
      <c r="E26" s="6"/>
      <c r="F26" s="9" t="str">
        <f t="shared" si="0"/>
        <v/>
      </c>
      <c r="G26" s="6"/>
    </row>
    <row r="27" spans="1:7">
      <c r="A27" s="6"/>
      <c r="B27" s="4" t="str">
        <f>IFERROR(VLOOKUP(A27,'Product List'!$A$2:$E$225,2,FALSE),"")</f>
        <v/>
      </c>
      <c r="C27" s="4" t="str">
        <f>IFERROR(VLOOKUP(A27,'Product List'!$A$2:$E$225,3,FALSE),"")</f>
        <v/>
      </c>
      <c r="D27" s="9" t="str">
        <f>IFERROR(VLOOKUP(A27,'Product List'!$A$2:$E$225,4,FALSE),"")</f>
        <v/>
      </c>
      <c r="E27" s="6"/>
      <c r="F27" s="9" t="str">
        <f t="shared" si="0"/>
        <v/>
      </c>
      <c r="G27" s="6"/>
    </row>
    <row r="28" spans="1:7">
      <c r="A28" s="6"/>
      <c r="B28" s="4" t="str">
        <f>IFERROR(VLOOKUP(A28,'Product List'!$A$2:$E$225,2,FALSE),"")</f>
        <v/>
      </c>
      <c r="C28" s="4" t="str">
        <f>IFERROR(VLOOKUP(A28,'Product List'!$A$2:$E$225,3,FALSE),"")</f>
        <v/>
      </c>
      <c r="D28" s="9" t="str">
        <f>IFERROR(VLOOKUP(A28,'Product List'!$A$2:$E$225,4,FALSE),"")</f>
        <v/>
      </c>
      <c r="E28" s="6"/>
      <c r="F28" s="9" t="str">
        <f t="shared" si="0"/>
        <v/>
      </c>
      <c r="G28" s="6"/>
    </row>
    <row r="29" spans="1:7">
      <c r="A29" s="6"/>
      <c r="B29" s="4" t="str">
        <f>IFERROR(VLOOKUP(A29,'Product List'!$A$2:$E$225,2,FALSE),"")</f>
        <v/>
      </c>
      <c r="C29" s="4" t="str">
        <f>IFERROR(VLOOKUP(A29,'Product List'!$A$2:$E$225,3,FALSE),"")</f>
        <v/>
      </c>
      <c r="D29" s="9" t="str">
        <f>IFERROR(VLOOKUP(A29,'Product List'!$A$2:$E$225,4,FALSE),"")</f>
        <v/>
      </c>
      <c r="E29" s="6"/>
      <c r="F29" s="9" t="str">
        <f t="shared" si="0"/>
        <v/>
      </c>
      <c r="G29" s="6"/>
    </row>
    <row r="30" spans="1:7">
      <c r="A30" s="6"/>
      <c r="B30" s="4" t="str">
        <f>IFERROR(VLOOKUP(A30,'Product List'!$A$2:$E$225,2,FALSE),"")</f>
        <v/>
      </c>
      <c r="C30" s="4" t="str">
        <f>IFERROR(VLOOKUP(A30,'Product List'!$A$2:$E$225,3,FALSE),"")</f>
        <v/>
      </c>
      <c r="D30" s="9" t="str">
        <f>IFERROR(VLOOKUP(A30,'Product List'!$A$2:$E$225,4,FALSE),"")</f>
        <v/>
      </c>
      <c r="E30" s="6"/>
      <c r="F30" s="9" t="str">
        <f t="shared" si="0"/>
        <v/>
      </c>
      <c r="G30" s="6"/>
    </row>
    <row r="31" spans="1:7">
      <c r="A31" s="6"/>
      <c r="B31" s="4" t="str">
        <f>IFERROR(VLOOKUP(A31,'Product List'!$A$2:$E$225,2,FALSE),"")</f>
        <v/>
      </c>
      <c r="C31" s="4" t="str">
        <f>IFERROR(VLOOKUP(A31,'Product List'!$A$2:$E$225,3,FALSE),"")</f>
        <v/>
      </c>
      <c r="D31" s="9" t="str">
        <f>IFERROR(VLOOKUP(A31,'Product List'!$A$2:$E$225,4,FALSE),"")</f>
        <v/>
      </c>
      <c r="E31" s="6"/>
      <c r="F31" s="9" t="str">
        <f t="shared" si="0"/>
        <v/>
      </c>
      <c r="G31" s="6"/>
    </row>
    <row r="32" spans="1:7">
      <c r="A32" s="6"/>
      <c r="B32" s="4" t="str">
        <f>IFERROR(VLOOKUP(A32,'Product List'!$A$2:$E$225,2,FALSE),"")</f>
        <v/>
      </c>
      <c r="C32" s="4" t="str">
        <f>IFERROR(VLOOKUP(A32,'Product List'!$A$2:$E$225,3,FALSE),"")</f>
        <v/>
      </c>
      <c r="D32" s="9" t="str">
        <f>IFERROR(VLOOKUP(A32,'Product List'!$A$2:$E$225,4,FALSE),"")</f>
        <v/>
      </c>
      <c r="E32" s="6"/>
      <c r="F32" s="9" t="str">
        <f t="shared" si="0"/>
        <v/>
      </c>
      <c r="G32" s="6"/>
    </row>
    <row r="33" spans="1:7">
      <c r="A33" s="6"/>
      <c r="B33" s="4" t="str">
        <f>IFERROR(VLOOKUP(A33,'Product List'!$A$2:$E$225,2,FALSE),"")</f>
        <v/>
      </c>
      <c r="C33" s="4" t="str">
        <f>IFERROR(VLOOKUP(A33,'Product List'!$A$2:$E$225,3,FALSE),"")</f>
        <v/>
      </c>
      <c r="D33" s="9" t="str">
        <f>IFERROR(VLOOKUP(A33,'Product List'!$A$2:$E$225,4,FALSE),"")</f>
        <v/>
      </c>
      <c r="E33" s="6"/>
      <c r="F33" s="9" t="str">
        <f t="shared" si="0"/>
        <v/>
      </c>
      <c r="G33" s="6"/>
    </row>
    <row r="34" spans="1:7">
      <c r="A34" s="6"/>
      <c r="B34" s="4" t="str">
        <f>IFERROR(VLOOKUP(A34,'Product List'!$A$2:$E$225,2,FALSE),"")</f>
        <v/>
      </c>
      <c r="C34" s="4" t="str">
        <f>IFERROR(VLOOKUP(A34,'Product List'!$A$2:$E$225,3,FALSE),"")</f>
        <v/>
      </c>
      <c r="D34" s="9" t="str">
        <f>IFERROR(VLOOKUP(A34,'Product List'!$A$2:$E$225,4,FALSE),"")</f>
        <v/>
      </c>
      <c r="E34" s="6"/>
      <c r="F34" s="9" t="str">
        <f t="shared" si="0"/>
        <v/>
      </c>
      <c r="G34" s="6"/>
    </row>
    <row r="35" spans="1:7">
      <c r="A35" s="6"/>
      <c r="B35" s="4" t="str">
        <f>IFERROR(VLOOKUP(A35,'Product List'!$A$2:$E$225,2,FALSE),"")</f>
        <v/>
      </c>
      <c r="C35" s="4" t="str">
        <f>IFERROR(VLOOKUP(A35,'Product List'!$A$2:$E$225,3,FALSE),"")</f>
        <v/>
      </c>
      <c r="D35" s="9" t="str">
        <f>IFERROR(VLOOKUP(A35,'Product List'!$A$2:$E$225,4,FALSE),"")</f>
        <v/>
      </c>
      <c r="E35" s="6"/>
      <c r="F35" s="9" t="str">
        <f t="shared" si="0"/>
        <v/>
      </c>
      <c r="G35" s="6"/>
    </row>
    <row r="36" spans="1:7">
      <c r="A36" s="6"/>
      <c r="B36" s="4" t="str">
        <f>IFERROR(VLOOKUP(A36,'Product List'!$A$2:$E$225,2,FALSE),"")</f>
        <v/>
      </c>
      <c r="C36" s="4" t="str">
        <f>IFERROR(VLOOKUP(A36,'Product List'!$A$2:$E$225,3,FALSE),"")</f>
        <v/>
      </c>
      <c r="D36" s="9" t="str">
        <f>IFERROR(VLOOKUP(A36,'Product List'!$A$2:$E$225,4,FALSE),"")</f>
        <v/>
      </c>
      <c r="E36" s="6"/>
      <c r="F36" s="9" t="str">
        <f t="shared" si="0"/>
        <v/>
      </c>
      <c r="G36" s="6"/>
    </row>
    <row r="37" spans="1:7">
      <c r="A37" s="6"/>
      <c r="B37" s="4" t="str">
        <f>IFERROR(VLOOKUP(A37,'Product List'!$A$2:$E$225,2,FALSE),"")</f>
        <v/>
      </c>
      <c r="C37" s="4" t="str">
        <f>IFERROR(VLOOKUP(A37,'Product List'!$A$2:$E$225,3,FALSE),"")</f>
        <v/>
      </c>
      <c r="D37" s="9" t="str">
        <f>IFERROR(VLOOKUP(A37,'Product List'!$A$2:$E$225,4,FALSE),"")</f>
        <v/>
      </c>
      <c r="E37" s="6"/>
      <c r="F37" s="9" t="str">
        <f t="shared" si="0"/>
        <v/>
      </c>
      <c r="G37" s="6"/>
    </row>
    <row r="38" spans="1:7">
      <c r="A38" s="6"/>
      <c r="B38" s="4" t="str">
        <f>IFERROR(VLOOKUP(A38,'Product List'!$A$2:$E$225,2,FALSE),"")</f>
        <v/>
      </c>
      <c r="C38" s="4" t="str">
        <f>IFERROR(VLOOKUP(A38,'Product List'!$A$2:$E$225,3,FALSE),"")</f>
        <v/>
      </c>
      <c r="D38" s="9" t="str">
        <f>IFERROR(VLOOKUP(A38,'Product List'!$A$2:$E$225,4,FALSE),"")</f>
        <v/>
      </c>
      <c r="E38" s="6"/>
      <c r="F38" s="9" t="str">
        <f t="shared" si="0"/>
        <v/>
      </c>
      <c r="G38" s="6"/>
    </row>
    <row r="39" spans="1:7">
      <c r="A39" s="6"/>
      <c r="B39" s="4" t="str">
        <f>IFERROR(VLOOKUP(A39,'Product List'!$A$2:$E$225,2,FALSE),"")</f>
        <v/>
      </c>
      <c r="C39" s="4" t="str">
        <f>IFERROR(VLOOKUP(A39,'Product List'!$A$2:$E$225,3,FALSE),"")</f>
        <v/>
      </c>
      <c r="D39" s="9" t="str">
        <f>IFERROR(VLOOKUP(A39,'Product List'!$A$2:$E$225,4,FALSE),"")</f>
        <v/>
      </c>
      <c r="E39" s="6"/>
      <c r="F39" s="9" t="str">
        <f t="shared" si="0"/>
        <v/>
      </c>
      <c r="G39" s="6"/>
    </row>
    <row r="40" spans="1:7">
      <c r="A40" s="6"/>
      <c r="B40" s="4" t="str">
        <f>IFERROR(VLOOKUP(A40,'Product List'!$A$2:$E$225,2,FALSE),"")</f>
        <v/>
      </c>
      <c r="C40" s="4" t="str">
        <f>IFERROR(VLOOKUP(A40,'Product List'!$A$2:$E$225,3,FALSE),"")</f>
        <v/>
      </c>
      <c r="D40" s="9" t="str">
        <f>IFERROR(VLOOKUP(A40,'Product List'!$A$2:$E$225,4,FALSE),"")</f>
        <v/>
      </c>
      <c r="E40" s="6"/>
      <c r="F40" s="9" t="str">
        <f t="shared" si="0"/>
        <v/>
      </c>
      <c r="G40" s="6"/>
    </row>
    <row r="41" spans="1:7">
      <c r="A41" s="6"/>
      <c r="B41" s="4" t="str">
        <f>IFERROR(VLOOKUP(A41,'Product List'!$A$2:$E$225,2,FALSE),"")</f>
        <v/>
      </c>
      <c r="C41" s="4" t="str">
        <f>IFERROR(VLOOKUP(A41,'Product List'!$A$2:$E$225,3,FALSE),"")</f>
        <v/>
      </c>
      <c r="D41" s="9" t="str">
        <f>IFERROR(VLOOKUP(A41,'Product List'!$A$2:$E$225,4,FALSE),"")</f>
        <v/>
      </c>
      <c r="E41" s="6"/>
      <c r="F41" s="9" t="str">
        <f t="shared" si="0"/>
        <v/>
      </c>
      <c r="G41" s="6"/>
    </row>
    <row r="42" spans="1:7">
      <c r="A42" s="6"/>
      <c r="B42" s="4" t="str">
        <f>IFERROR(VLOOKUP(A42,'Product List'!$A$2:$E$225,2,FALSE),"")</f>
        <v/>
      </c>
      <c r="C42" s="4" t="str">
        <f>IFERROR(VLOOKUP(A42,'Product List'!$A$2:$E$225,3,FALSE),"")</f>
        <v/>
      </c>
      <c r="D42" s="9" t="str">
        <f>IFERROR(VLOOKUP(A42,'Product List'!$A$2:$E$225,4,FALSE),"")</f>
        <v/>
      </c>
      <c r="E42" s="6"/>
      <c r="F42" s="9" t="str">
        <f t="shared" si="0"/>
        <v/>
      </c>
      <c r="G42" s="6"/>
    </row>
    <row r="43" spans="1:7">
      <c r="A43" s="6"/>
      <c r="B43" s="4" t="str">
        <f>IFERROR(VLOOKUP(A43,'Product List'!$A$2:$E$225,2,FALSE),"")</f>
        <v/>
      </c>
      <c r="C43" s="4" t="str">
        <f>IFERROR(VLOOKUP(A43,'Product List'!$A$2:$E$225,3,FALSE),"")</f>
        <v/>
      </c>
      <c r="D43" s="9" t="str">
        <f>IFERROR(VLOOKUP(A43,'Product List'!$A$2:$E$225,4,FALSE),"")</f>
        <v/>
      </c>
      <c r="E43" s="6"/>
      <c r="F43" s="9" t="str">
        <f t="shared" si="0"/>
        <v/>
      </c>
      <c r="G43" s="6"/>
    </row>
    <row r="44" spans="1:7">
      <c r="A44" s="6"/>
      <c r="B44" s="4" t="str">
        <f>IFERROR(VLOOKUP(A44,'Product List'!$A$2:$E$225,2,FALSE),"")</f>
        <v/>
      </c>
      <c r="C44" s="4" t="str">
        <f>IFERROR(VLOOKUP(A44,'Product List'!$A$2:$E$225,3,FALSE),"")</f>
        <v/>
      </c>
      <c r="D44" s="9" t="str">
        <f>IFERROR(VLOOKUP(A44,'Product List'!$A$2:$E$225,4,FALSE),"")</f>
        <v/>
      </c>
      <c r="E44" s="6"/>
      <c r="F44" s="9" t="str">
        <f t="shared" si="0"/>
        <v/>
      </c>
      <c r="G44" s="6"/>
    </row>
    <row r="45" spans="1:7">
      <c r="A45" s="6"/>
      <c r="B45" s="4" t="str">
        <f>IFERROR(VLOOKUP(A45,'Product List'!$A$2:$E$225,2,FALSE),"")</f>
        <v/>
      </c>
      <c r="C45" s="4" t="str">
        <f>IFERROR(VLOOKUP(A45,'Product List'!$A$2:$E$225,3,FALSE),"")</f>
        <v/>
      </c>
      <c r="D45" s="9" t="str">
        <f>IFERROR(VLOOKUP(A45,'Product List'!$A$2:$E$225,4,FALSE),"")</f>
        <v/>
      </c>
      <c r="E45" s="6"/>
      <c r="F45" s="9" t="str">
        <f t="shared" si="0"/>
        <v/>
      </c>
      <c r="G45" s="6"/>
    </row>
    <row r="46" spans="1:7">
      <c r="A46" s="6"/>
      <c r="B46" s="4" t="str">
        <f>IFERROR(VLOOKUP(A46,'Product List'!$A$2:$E$225,2,FALSE),"")</f>
        <v/>
      </c>
      <c r="C46" s="4" t="str">
        <f>IFERROR(VLOOKUP(A46,'Product List'!$A$2:$E$225,3,FALSE),"")</f>
        <v/>
      </c>
      <c r="D46" s="9" t="str">
        <f>IFERROR(VLOOKUP(A46,'Product List'!$A$2:$E$225,4,FALSE),"")</f>
        <v/>
      </c>
      <c r="E46" s="6"/>
      <c r="F46" s="9" t="str">
        <f t="shared" si="0"/>
        <v/>
      </c>
      <c r="G46" s="6"/>
    </row>
    <row r="47" spans="1:7">
      <c r="A47" s="6"/>
      <c r="B47" s="4" t="str">
        <f>IFERROR(VLOOKUP(A47,'Product List'!$A$2:$E$225,2,FALSE),"")</f>
        <v/>
      </c>
      <c r="C47" s="4" t="str">
        <f>IFERROR(VLOOKUP(A47,'Product List'!$A$2:$E$225,3,FALSE),"")</f>
        <v/>
      </c>
      <c r="D47" s="9" t="str">
        <f>IFERROR(VLOOKUP(A47,'Product List'!$A$2:$E$225,4,FALSE),"")</f>
        <v/>
      </c>
      <c r="E47" s="6"/>
      <c r="F47" s="9" t="str">
        <f t="shared" si="0"/>
        <v/>
      </c>
      <c r="G47" s="6"/>
    </row>
    <row r="48" spans="1:7">
      <c r="A48" s="6"/>
      <c r="B48" s="4" t="str">
        <f>IFERROR(VLOOKUP(A48,'Product List'!$A$2:$E$225,2,FALSE),"")</f>
        <v/>
      </c>
      <c r="C48" s="4" t="str">
        <f>IFERROR(VLOOKUP(A48,'Product List'!$A$2:$E$225,3,FALSE),"")</f>
        <v/>
      </c>
      <c r="D48" s="9" t="str">
        <f>IFERROR(VLOOKUP(A48,'Product List'!$A$2:$E$225,4,FALSE),"")</f>
        <v/>
      </c>
      <c r="E48" s="6"/>
      <c r="F48" s="9" t="str">
        <f t="shared" si="0"/>
        <v/>
      </c>
      <c r="G48" s="6"/>
    </row>
    <row r="49" spans="1:7">
      <c r="A49" s="6"/>
      <c r="B49" s="4" t="str">
        <f>IFERROR(VLOOKUP(A49,'Product List'!$A$2:$E$225,2,FALSE),"")</f>
        <v/>
      </c>
      <c r="C49" s="4" t="str">
        <f>IFERROR(VLOOKUP(A49,'Product List'!$A$2:$E$225,3,FALSE),"")</f>
        <v/>
      </c>
      <c r="D49" s="9" t="str">
        <f>IFERROR(VLOOKUP(A49,'Product List'!$A$2:$E$225,4,FALSE),"")</f>
        <v/>
      </c>
      <c r="E49" s="6"/>
      <c r="F49" s="9" t="str">
        <f t="shared" si="0"/>
        <v/>
      </c>
      <c r="G49" s="6"/>
    </row>
    <row r="50" spans="1:7">
      <c r="A50" s="6"/>
      <c r="B50" s="4" t="str">
        <f>IFERROR(VLOOKUP(A50,'Product List'!$A$2:$E$225,2,FALSE),"")</f>
        <v/>
      </c>
      <c r="C50" s="4" t="str">
        <f>IFERROR(VLOOKUP(A50,'Product List'!$A$2:$E$225,3,FALSE),"")</f>
        <v/>
      </c>
      <c r="D50" s="9" t="str">
        <f>IFERROR(VLOOKUP(A50,'Product List'!$A$2:$E$225,4,FALSE),"")</f>
        <v/>
      </c>
      <c r="E50" s="6"/>
      <c r="F50" s="9" t="str">
        <f t="shared" si="0"/>
        <v/>
      </c>
      <c r="G50" s="6"/>
    </row>
    <row r="51" spans="1:7">
      <c r="A51" s="6"/>
      <c r="B51" s="4" t="str">
        <f>IFERROR(VLOOKUP(A51,'Product List'!$A$2:$E$225,2,FALSE),"")</f>
        <v/>
      </c>
      <c r="C51" s="4" t="str">
        <f>IFERROR(VLOOKUP(A51,'Product List'!$A$2:$E$225,3,FALSE),"")</f>
        <v/>
      </c>
      <c r="D51" s="9" t="str">
        <f>IFERROR(VLOOKUP(A51,'Product List'!$A$2:$E$225,4,FALSE),"")</f>
        <v/>
      </c>
      <c r="E51" s="6"/>
      <c r="F51" s="9" t="str">
        <f t="shared" si="0"/>
        <v/>
      </c>
      <c r="G51" s="6"/>
    </row>
    <row r="52" spans="1:7">
      <c r="A52" s="6"/>
      <c r="B52" s="4" t="str">
        <f>IFERROR(VLOOKUP(A52,'Product List'!$A$2:$E$225,2,FALSE),"")</f>
        <v/>
      </c>
      <c r="C52" s="4" t="str">
        <f>IFERROR(VLOOKUP(A52,'Product List'!$A$2:$E$225,3,FALSE),"")</f>
        <v/>
      </c>
      <c r="D52" s="9" t="str">
        <f>IFERROR(VLOOKUP(A52,'Product List'!$A$2:$E$225,4,FALSE),"")</f>
        <v/>
      </c>
      <c r="E52" s="6"/>
      <c r="F52" s="9" t="str">
        <f t="shared" si="0"/>
        <v/>
      </c>
      <c r="G52" s="6"/>
    </row>
    <row r="53" spans="1:7">
      <c r="A53" s="6"/>
      <c r="B53" s="4" t="str">
        <f>IFERROR(VLOOKUP(A53,'Product List'!$A$2:$E$225,2,FALSE),"")</f>
        <v/>
      </c>
      <c r="C53" s="4" t="str">
        <f>IFERROR(VLOOKUP(A53,'Product List'!$A$2:$E$225,3,FALSE),"")</f>
        <v/>
      </c>
      <c r="D53" s="9" t="str">
        <f>IFERROR(VLOOKUP(A53,'Product List'!$A$2:$E$225,4,FALSE),"")</f>
        <v/>
      </c>
      <c r="E53" s="6"/>
      <c r="F53" s="9" t="str">
        <f t="shared" si="0"/>
        <v/>
      </c>
      <c r="G53" s="6"/>
    </row>
    <row r="54" spans="1:7">
      <c r="A54" s="6"/>
      <c r="B54" s="4" t="str">
        <f>IFERROR(VLOOKUP(A54,'Product List'!$A$2:$E$225,2,FALSE),"")</f>
        <v/>
      </c>
      <c r="C54" s="4" t="str">
        <f>IFERROR(VLOOKUP(A54,'Product List'!$A$2:$E$225,3,FALSE),"")</f>
        <v/>
      </c>
      <c r="D54" s="9" t="str">
        <f>IFERROR(VLOOKUP(A54,'Product List'!$A$2:$E$225,4,FALSE),"")</f>
        <v/>
      </c>
      <c r="E54" s="6"/>
      <c r="F54" s="9" t="str">
        <f t="shared" si="0"/>
        <v/>
      </c>
      <c r="G54" s="6"/>
    </row>
    <row r="55" spans="1:7">
      <c r="A55" s="6"/>
      <c r="B55" s="4" t="str">
        <f>IFERROR(VLOOKUP(A55,'Product List'!$A$2:$E$225,2,FALSE),"")</f>
        <v/>
      </c>
      <c r="C55" s="4" t="str">
        <f>IFERROR(VLOOKUP(A55,'Product List'!$A$2:$E$225,3,FALSE),"")</f>
        <v/>
      </c>
      <c r="D55" s="9" t="str">
        <f>IFERROR(VLOOKUP(A55,'Product List'!$A$2:$E$225,4,FALSE),"")</f>
        <v/>
      </c>
      <c r="E55" s="6"/>
      <c r="F55" s="9" t="str">
        <f t="shared" si="0"/>
        <v/>
      </c>
      <c r="G55" s="6"/>
    </row>
    <row r="56" spans="1:7">
      <c r="A56" s="10"/>
      <c r="B56" s="11" t="str">
        <f>IFERROR(VLOOKUP(A56,'Product List'!$A$2:$E$225,2,FALSE),"")</f>
        <v/>
      </c>
      <c r="C56" s="11" t="str">
        <f>IFERROR(VLOOKUP(A56,'Product List'!$A$2:$E$225,3,FALSE),"")</f>
        <v/>
      </c>
      <c r="D56" s="12" t="str">
        <f>IFERROR(VLOOKUP(A56,'Product List'!$A$2:$E$225,4,FALSE),"")</f>
        <v/>
      </c>
      <c r="E56" s="10"/>
      <c r="F56" s="12" t="str">
        <f t="shared" si="0"/>
        <v/>
      </c>
      <c r="G56" s="10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 t="s">
        <v>27</v>
      </c>
      <c r="F58" s="13">
        <f>SUM(F17:F56)</f>
        <v>0</v>
      </c>
      <c r="G58" s="4"/>
    </row>
    <row r="59" spans="1:7">
      <c r="A59" s="4"/>
      <c r="B59" s="4"/>
      <c r="C59" s="4"/>
      <c r="D59" s="4"/>
      <c r="E59" s="4" t="s">
        <v>28</v>
      </c>
      <c r="F59" s="14">
        <f>F58*12%</f>
        <v>0</v>
      </c>
      <c r="G59" s="4"/>
    </row>
    <row r="60" spans="1:7">
      <c r="A60" s="4"/>
      <c r="B60" s="4"/>
      <c r="C60" s="4"/>
      <c r="D60" s="4"/>
      <c r="E60" s="5" t="s">
        <v>29</v>
      </c>
      <c r="F60" s="15">
        <f>F58+F59</f>
        <v>0</v>
      </c>
      <c r="G60" s="4"/>
    </row>
    <row r="62" spans="1:7" ht="23.95" customHeight="1">
      <c r="A62" s="17" t="s">
        <v>30</v>
      </c>
      <c r="B62" s="17"/>
      <c r="C62" s="17"/>
      <c r="D62" s="17"/>
      <c r="E62" s="17"/>
      <c r="F62" s="17"/>
      <c r="G62" s="17"/>
    </row>
  </sheetData>
  <mergeCells count="18">
    <mergeCell ref="A1:G2"/>
    <mergeCell ref="A4:D4"/>
    <mergeCell ref="E4:G4"/>
    <mergeCell ref="B5:D5"/>
    <mergeCell ref="B6:D6"/>
    <mergeCell ref="A14:G14"/>
    <mergeCell ref="A62:G62"/>
    <mergeCell ref="B12:D12"/>
    <mergeCell ref="B13:D13"/>
    <mergeCell ref="F5:G5"/>
    <mergeCell ref="F6:G6"/>
    <mergeCell ref="F7:G7"/>
    <mergeCell ref="E10:G11"/>
    <mergeCell ref="B7:D7"/>
    <mergeCell ref="B8:D8"/>
    <mergeCell ref="B9:D9"/>
    <mergeCell ref="B10:D10"/>
    <mergeCell ref="B11:D11"/>
  </mergeCells>
  <dataValidations count="3">
    <dataValidation type="list" sqref="B11" xr:uid="{00000000-0002-0000-0000-000000000000}">
      <formula1>"Yes,No"</formula1>
    </dataValidation>
    <dataValidation type="list" sqref="F6" xr:uid="{00000000-0002-0000-0000-000001000000}">
      <formula1>"Credit Card,Net 30"</formula1>
    </dataValidation>
    <dataValidation type="list" sqref="A17:A56" xr:uid="{00000000-0002-0000-0000-000002000000}">
      <formula1>_xlfn._LONGTEXT("cc-001,cc-055,cc-043,cc-062,cc-302,cc-308,cc-310,cc-064hb,cc-064tf,cc-064lc,cc-064ty,cc-064yl,cc-003,cc-006,cc-005,cc-056,cc-077,cc-303,cc-309,cc-311,cc-001bare,cc-055bare,cc-043bare,cc-062bare,cc-301,cc-310bare,cc-006bare,cc-003bare,cc-005bare,cc-056bare",",cc-304,cc-309bare,cc-311bare,cc-312,cc-061bare,cc-307bare,cc-081bare,fc-001,ft-hrt,ft-str,ft-drg,ft-btr,ftfc-dsp,fc-off,ft-off,cc-001d,cc-055d,cc-043d,cc-062d,cc-064dsp-24,cc-fp492,cc-025,cc-026,cc-027,cc-028,cc-045-red,cc-045-org,cc-045-ylw,cc-045-aqu,c","c-045-blu,cc-045-wht,cc-045asst,cc-079bare,cc-126,cc-127,cc-128,cc-129,cc-130,cc-131,cc-201,cc-202,cc-203,cc-204,cc-305,cc-052-asst,cc-052-r,cc-052-o,cc-052-y,cc-052-a,cc-052-b,cc-052-w,cc-053-asst,cc-053-r,cc-053-o,cc-053-y,cc-053-a,cc-053-b,cc-053-w,cc-","016,cc-076rain,cc-076r,cc-084abw,cc-084roy,cc-020-asst,cc-020-r,cc-020-o,cc-020-y,cc-020-a,cc-020-b,cc-020-w,cc-059-asst,cc-059-r,cc-059-o,cc-059-y,cc-059-a,cc-059-b,cc-059-w,cc-063-asst,cc-063wr,cc-063wo,cc-063wy,cc-063bw,cc-063yo,cc-307asst,cc-052bare,c","c-053bare,cc-035,cc-065,cc-080b,cc-020bare,cc-059bare,cc-071b,cc-073,cc-063bare,cc-109,cc-110,cc-112,cc-113,cc-114,cc-115,cc-116,cc-117,cc-118,cc-119,cc-120,cc-121,cc-122,cc-123,cc-124,cc-125,cc-132,cc-133,cc-134,cc-135,cc-136,cc-137,cc-083bare,cc-029,cc-","082bare,cc-bktdsp,cc-064dsp,cc-fp0bkt,cc-fp7bkt,preticket,cc-091asst,cc-091por,cc-091but,cc-091win,cc-091amb,cc-091mos,cc-091azu,cc-091nat,cc-092asst,cc-092por,cc-092but,cc-092win,cc-092amb,cc-092mos,cc-092azu,cc-092nat,cc-093asst,cc-093por,cc-093but,cc-0","93win,cc-093amb,cc-093mos,cc-093azu,cc-093nat,cc-094mos,cc-094nat,cc-095azu,cc-095nat,cc-108amb,cc-108nat,cc-305p,cc-306w,cc-096amb,cc-096mos,cc-096azu,cc-096asst,cc-096nat,cc-097amb,cc-097azu,cc-097kel,cc-097asst,cc-097nat,cc-102kel,cc-103mos,cc-104nat,c","c-101asst,cc-098amb,cc-099mos,cc-100win,cc-106asst,cc-098nat,cc-099nat,cc-100nat,cc-107asst,ea-3pk,cc-001m,cc-055m,cc-043m,cc-062m,cc-302m,cc-308m,cc-310m,cc-006m,cc-003m,cc-056m,cc-005m,cc-303m,cc-309m,cc-077m,cc-311m"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5"/>
  <sheetViews>
    <sheetView workbookViewId="0"/>
  </sheetViews>
  <sheetFormatPr defaultRowHeight="14.4"/>
  <cols>
    <col min="1" max="1" width="18" customWidth="1"/>
    <col min="2" max="2" width="38" customWidth="1"/>
    <col min="3" max="5" width="18" customWidth="1"/>
  </cols>
  <sheetData>
    <row r="1" spans="1:5">
      <c r="A1" s="1" t="s">
        <v>20</v>
      </c>
      <c r="B1" s="1" t="s">
        <v>21</v>
      </c>
      <c r="C1" s="1" t="s">
        <v>22</v>
      </c>
      <c r="D1" s="1" t="s">
        <v>23</v>
      </c>
      <c r="E1" s="1" t="s">
        <v>31</v>
      </c>
    </row>
    <row r="2" spans="1:5">
      <c r="A2" t="s">
        <v>32</v>
      </c>
      <c r="B2" t="s">
        <v>33</v>
      </c>
      <c r="C2" s="3">
        <v>24</v>
      </c>
      <c r="D2" s="2">
        <v>60</v>
      </c>
      <c r="E2" s="2">
        <v>2.5</v>
      </c>
    </row>
    <row r="3" spans="1:5">
      <c r="A3" t="s">
        <v>34</v>
      </c>
      <c r="B3" t="s">
        <v>35</v>
      </c>
      <c r="C3" s="3">
        <v>24</v>
      </c>
      <c r="D3" s="2">
        <v>60</v>
      </c>
      <c r="E3" s="2">
        <v>2.5</v>
      </c>
    </row>
    <row r="4" spans="1:5">
      <c r="A4" t="s">
        <v>36</v>
      </c>
      <c r="B4" t="s">
        <v>37</v>
      </c>
      <c r="C4" s="3">
        <v>24</v>
      </c>
      <c r="D4" s="2">
        <v>60</v>
      </c>
      <c r="E4" s="2">
        <v>2.5</v>
      </c>
    </row>
    <row r="5" spans="1:5">
      <c r="A5" t="s">
        <v>38</v>
      </c>
      <c r="B5" t="s">
        <v>39</v>
      </c>
      <c r="C5" s="3">
        <v>24</v>
      </c>
      <c r="D5" s="2">
        <v>60</v>
      </c>
      <c r="E5" s="2">
        <v>2.5</v>
      </c>
    </row>
    <row r="6" spans="1:5">
      <c r="A6" t="s">
        <v>40</v>
      </c>
      <c r="B6" t="s">
        <v>41</v>
      </c>
      <c r="C6" s="3">
        <v>24</v>
      </c>
      <c r="D6" s="2">
        <v>60</v>
      </c>
      <c r="E6" s="2">
        <v>2.5</v>
      </c>
    </row>
    <row r="7" spans="1:5">
      <c r="A7" t="s">
        <v>42</v>
      </c>
      <c r="B7" t="s">
        <v>43</v>
      </c>
      <c r="C7" s="3">
        <v>24</v>
      </c>
      <c r="D7" s="2">
        <v>60</v>
      </c>
      <c r="E7" s="2">
        <v>2.5</v>
      </c>
    </row>
    <row r="8" spans="1:5">
      <c r="A8" t="s">
        <v>44</v>
      </c>
      <c r="B8" t="s">
        <v>45</v>
      </c>
      <c r="C8" s="3">
        <v>24</v>
      </c>
      <c r="D8" s="2">
        <v>66</v>
      </c>
      <c r="E8" s="2">
        <v>2.75</v>
      </c>
    </row>
    <row r="9" spans="1:5">
      <c r="A9" t="s">
        <v>46</v>
      </c>
      <c r="B9" t="s">
        <v>47</v>
      </c>
      <c r="C9" s="3">
        <v>6</v>
      </c>
      <c r="D9" s="2">
        <v>48</v>
      </c>
      <c r="E9" s="2">
        <v>8</v>
      </c>
    </row>
    <row r="10" spans="1:5">
      <c r="A10" t="s">
        <v>48</v>
      </c>
      <c r="B10" t="s">
        <v>49</v>
      </c>
      <c r="C10" s="3">
        <v>6</v>
      </c>
      <c r="D10" s="2">
        <v>48</v>
      </c>
      <c r="E10" s="2">
        <v>8</v>
      </c>
    </row>
    <row r="11" spans="1:5">
      <c r="A11" t="s">
        <v>50</v>
      </c>
      <c r="B11" t="s">
        <v>51</v>
      </c>
      <c r="C11" s="3">
        <v>6</v>
      </c>
      <c r="D11" s="2">
        <v>48</v>
      </c>
      <c r="E11" s="2">
        <v>8</v>
      </c>
    </row>
    <row r="12" spans="1:5">
      <c r="A12" t="s">
        <v>52</v>
      </c>
      <c r="B12" t="s">
        <v>53</v>
      </c>
      <c r="C12" s="3">
        <v>6</v>
      </c>
      <c r="D12" s="2">
        <v>48</v>
      </c>
      <c r="E12" s="2">
        <v>8</v>
      </c>
    </row>
    <row r="13" spans="1:5">
      <c r="A13" t="s">
        <v>54</v>
      </c>
      <c r="B13" t="s">
        <v>55</v>
      </c>
      <c r="C13" s="3">
        <v>6</v>
      </c>
      <c r="D13" s="2">
        <v>48</v>
      </c>
      <c r="E13" s="2">
        <v>8</v>
      </c>
    </row>
    <row r="14" spans="1:5">
      <c r="A14" t="s">
        <v>56</v>
      </c>
      <c r="B14" t="s">
        <v>57</v>
      </c>
      <c r="C14" s="3">
        <v>12</v>
      </c>
      <c r="D14" s="2">
        <v>60</v>
      </c>
      <c r="E14" s="2">
        <v>5</v>
      </c>
    </row>
    <row r="15" spans="1:5">
      <c r="A15" t="s">
        <v>58</v>
      </c>
      <c r="B15" t="s">
        <v>59</v>
      </c>
      <c r="C15" s="3">
        <v>12</v>
      </c>
      <c r="D15" s="2">
        <v>41.400000000000006</v>
      </c>
      <c r="E15" s="2">
        <v>3.45</v>
      </c>
    </row>
    <row r="16" spans="1:5">
      <c r="A16" t="s">
        <v>60</v>
      </c>
      <c r="B16" t="s">
        <v>61</v>
      </c>
      <c r="C16" s="3">
        <v>6</v>
      </c>
      <c r="D16" s="2">
        <v>30</v>
      </c>
      <c r="E16" s="2">
        <v>5</v>
      </c>
    </row>
    <row r="17" spans="1:5">
      <c r="A17" t="s">
        <v>62</v>
      </c>
      <c r="B17" t="s">
        <v>63</v>
      </c>
      <c r="C17" s="3">
        <v>6</v>
      </c>
      <c r="D17" s="2">
        <v>30</v>
      </c>
      <c r="E17" s="2">
        <v>5</v>
      </c>
    </row>
    <row r="18" spans="1:5">
      <c r="A18" t="s">
        <v>64</v>
      </c>
      <c r="B18" t="s">
        <v>65</v>
      </c>
      <c r="C18" s="3">
        <v>6</v>
      </c>
      <c r="D18" s="2">
        <v>30</v>
      </c>
      <c r="E18" s="2">
        <v>5</v>
      </c>
    </row>
    <row r="19" spans="1:5">
      <c r="A19" t="s">
        <v>66</v>
      </c>
      <c r="B19" t="s">
        <v>67</v>
      </c>
      <c r="C19" s="3">
        <v>6</v>
      </c>
      <c r="D19" s="2">
        <v>30</v>
      </c>
      <c r="E19" s="2">
        <v>5</v>
      </c>
    </row>
    <row r="20" spans="1:5">
      <c r="A20" t="s">
        <v>68</v>
      </c>
      <c r="B20" t="s">
        <v>69</v>
      </c>
      <c r="C20" s="3">
        <v>6</v>
      </c>
      <c r="D20" s="2">
        <v>30</v>
      </c>
      <c r="E20" s="2">
        <v>5</v>
      </c>
    </row>
    <row r="21" spans="1:5">
      <c r="A21" t="s">
        <v>70</v>
      </c>
      <c r="B21" t="s">
        <v>71</v>
      </c>
      <c r="C21" s="3">
        <v>6</v>
      </c>
      <c r="D21" s="2">
        <v>30</v>
      </c>
      <c r="E21" s="2">
        <v>5</v>
      </c>
    </row>
    <row r="22" spans="1:5">
      <c r="A22" t="s">
        <v>72</v>
      </c>
      <c r="B22" t="s">
        <v>73</v>
      </c>
      <c r="C22" s="3">
        <v>24</v>
      </c>
      <c r="D22" s="2">
        <v>31.200000000000003</v>
      </c>
      <c r="E22" s="2">
        <v>1.3</v>
      </c>
    </row>
    <row r="23" spans="1:5">
      <c r="A23" t="s">
        <v>74</v>
      </c>
      <c r="B23" t="s">
        <v>75</v>
      </c>
      <c r="C23" s="3">
        <v>24</v>
      </c>
      <c r="D23" s="2">
        <v>31.200000000000003</v>
      </c>
      <c r="E23" s="2">
        <v>1.3</v>
      </c>
    </row>
    <row r="24" spans="1:5">
      <c r="A24" t="s">
        <v>76</v>
      </c>
      <c r="B24" t="s">
        <v>77</v>
      </c>
      <c r="C24" s="3">
        <v>24</v>
      </c>
      <c r="D24" s="2">
        <v>31.200000000000003</v>
      </c>
      <c r="E24" s="2">
        <v>1.3</v>
      </c>
    </row>
    <row r="25" spans="1:5">
      <c r="A25" t="s">
        <v>78</v>
      </c>
      <c r="B25" t="s">
        <v>79</v>
      </c>
      <c r="C25" s="3">
        <v>24</v>
      </c>
      <c r="D25" s="2">
        <v>31.200000000000003</v>
      </c>
      <c r="E25" s="2">
        <v>1.3</v>
      </c>
    </row>
    <row r="26" spans="1:5">
      <c r="A26" t="s">
        <v>80</v>
      </c>
      <c r="B26" t="s">
        <v>81</v>
      </c>
      <c r="C26" s="3">
        <v>24</v>
      </c>
      <c r="D26" s="2">
        <v>31.2</v>
      </c>
      <c r="E26" s="2">
        <v>1.3</v>
      </c>
    </row>
    <row r="27" spans="1:5">
      <c r="A27" t="s">
        <v>82</v>
      </c>
      <c r="B27" t="s">
        <v>83</v>
      </c>
      <c r="C27" s="3">
        <v>24</v>
      </c>
      <c r="D27" s="2">
        <v>33.6</v>
      </c>
      <c r="E27" s="2">
        <v>1.4</v>
      </c>
    </row>
    <row r="28" spans="1:5">
      <c r="A28" t="s">
        <v>84</v>
      </c>
      <c r="B28" t="s">
        <v>85</v>
      </c>
      <c r="C28" s="3">
        <v>12</v>
      </c>
      <c r="D28" s="2">
        <v>21</v>
      </c>
      <c r="E28" s="2">
        <v>1.75</v>
      </c>
    </row>
    <row r="29" spans="1:5">
      <c r="A29" t="s">
        <v>86</v>
      </c>
      <c r="B29" t="s">
        <v>87</v>
      </c>
      <c r="C29" s="3">
        <v>12</v>
      </c>
      <c r="D29" s="2">
        <v>27</v>
      </c>
      <c r="E29" s="2">
        <v>2.25</v>
      </c>
    </row>
    <row r="30" spans="1:5">
      <c r="A30" t="s">
        <v>88</v>
      </c>
      <c r="B30" t="s">
        <v>89</v>
      </c>
      <c r="C30" s="3">
        <v>6</v>
      </c>
      <c r="D30" s="2">
        <v>13.5</v>
      </c>
      <c r="E30" s="2">
        <v>2.25</v>
      </c>
    </row>
    <row r="31" spans="1:5">
      <c r="A31" t="s">
        <v>90</v>
      </c>
      <c r="B31" t="s">
        <v>91</v>
      </c>
      <c r="C31" s="3">
        <v>6</v>
      </c>
      <c r="D31" s="2">
        <v>13.5</v>
      </c>
      <c r="E31" s="2">
        <v>2.25</v>
      </c>
    </row>
    <row r="32" spans="1:5">
      <c r="A32" t="s">
        <v>92</v>
      </c>
      <c r="B32" t="s">
        <v>93</v>
      </c>
      <c r="C32" s="3">
        <v>6</v>
      </c>
      <c r="D32" s="2">
        <v>13.5</v>
      </c>
      <c r="E32" s="2">
        <v>2.25</v>
      </c>
    </row>
    <row r="33" spans="1:5">
      <c r="A33" t="s">
        <v>94</v>
      </c>
      <c r="B33" t="s">
        <v>95</v>
      </c>
      <c r="C33" s="3">
        <v>6</v>
      </c>
      <c r="D33" s="2">
        <v>13.5</v>
      </c>
      <c r="E33" s="2">
        <v>2.25</v>
      </c>
    </row>
    <row r="34" spans="1:5">
      <c r="A34" t="s">
        <v>96</v>
      </c>
      <c r="B34" t="s">
        <v>97</v>
      </c>
      <c r="C34" s="3">
        <v>6</v>
      </c>
      <c r="D34" s="2">
        <v>13.5</v>
      </c>
      <c r="E34" s="2">
        <v>2.25</v>
      </c>
    </row>
    <row r="35" spans="1:5">
      <c r="A35" t="s">
        <v>98</v>
      </c>
      <c r="B35" t="s">
        <v>99</v>
      </c>
      <c r="C35" s="3">
        <v>3</v>
      </c>
      <c r="D35" s="2">
        <v>13.5</v>
      </c>
      <c r="E35" s="2">
        <v>4.5</v>
      </c>
    </row>
    <row r="36" spans="1:5">
      <c r="A36" t="s">
        <v>100</v>
      </c>
      <c r="B36" t="s">
        <v>101</v>
      </c>
      <c r="C36" s="3">
        <v>6</v>
      </c>
      <c r="D36" s="2">
        <v>30</v>
      </c>
      <c r="E36" s="2">
        <v>5</v>
      </c>
    </row>
    <row r="37" spans="1:5">
      <c r="A37" t="s">
        <v>102</v>
      </c>
      <c r="B37" t="s">
        <v>103</v>
      </c>
      <c r="C37" s="3">
        <v>6</v>
      </c>
      <c r="D37" s="2">
        <v>33</v>
      </c>
      <c r="E37" s="2">
        <v>5.5</v>
      </c>
    </row>
    <row r="38" spans="1:5">
      <c r="A38" t="s">
        <v>104</v>
      </c>
      <c r="B38" t="s">
        <v>105</v>
      </c>
      <c r="C38" s="3">
        <v>12</v>
      </c>
      <c r="D38" s="2">
        <v>27</v>
      </c>
      <c r="E38" s="2">
        <v>2.25</v>
      </c>
    </row>
    <row r="39" spans="1:5">
      <c r="A39" t="s">
        <v>106</v>
      </c>
      <c r="B39" t="s">
        <v>107</v>
      </c>
      <c r="C39" s="3">
        <v>12</v>
      </c>
      <c r="D39" s="2">
        <v>18</v>
      </c>
      <c r="E39" s="2">
        <v>1.5</v>
      </c>
    </row>
    <row r="40" spans="1:5">
      <c r="A40" t="s">
        <v>108</v>
      </c>
      <c r="B40" t="s">
        <v>109</v>
      </c>
      <c r="C40" s="3">
        <v>12</v>
      </c>
      <c r="D40" s="2">
        <v>18</v>
      </c>
      <c r="E40" s="2">
        <v>1.5</v>
      </c>
    </row>
    <row r="41" spans="1:5">
      <c r="A41" t="s">
        <v>110</v>
      </c>
      <c r="B41" t="s">
        <v>111</v>
      </c>
      <c r="C41" s="3">
        <v>12</v>
      </c>
      <c r="D41" s="2">
        <v>18</v>
      </c>
      <c r="E41" s="2">
        <v>1.5</v>
      </c>
    </row>
    <row r="42" spans="1:5">
      <c r="A42" t="s">
        <v>112</v>
      </c>
      <c r="B42" t="s">
        <v>113</v>
      </c>
      <c r="C42" s="3">
        <v>12</v>
      </c>
      <c r="D42" s="2">
        <v>18</v>
      </c>
      <c r="E42" s="2">
        <v>1.5</v>
      </c>
    </row>
    <row r="43" spans="1:5">
      <c r="A43" t="s">
        <v>114</v>
      </c>
      <c r="B43" t="s">
        <v>115</v>
      </c>
      <c r="C43" s="3">
        <v>12</v>
      </c>
      <c r="D43" s="2">
        <v>18</v>
      </c>
      <c r="E43" s="2">
        <v>1.5</v>
      </c>
    </row>
    <row r="44" spans="1:5">
      <c r="A44" t="s">
        <v>116</v>
      </c>
      <c r="B44" t="s">
        <v>117</v>
      </c>
      <c r="C44" s="3">
        <v>1</v>
      </c>
      <c r="D44" s="2"/>
      <c r="E44" s="2">
        <v>50</v>
      </c>
    </row>
    <row r="45" spans="1:5">
      <c r="A45" t="s">
        <v>118</v>
      </c>
      <c r="B45" t="s">
        <v>119</v>
      </c>
      <c r="C45" s="3">
        <v>1</v>
      </c>
      <c r="D45" s="2"/>
      <c r="E45" s="2">
        <v>0</v>
      </c>
    </row>
    <row r="46" spans="1:5">
      <c r="A46" t="s">
        <v>120</v>
      </c>
      <c r="B46" t="s">
        <v>121</v>
      </c>
      <c r="C46" s="3">
        <v>1</v>
      </c>
      <c r="D46" s="2"/>
      <c r="E46" s="2">
        <v>0</v>
      </c>
    </row>
    <row r="47" spans="1:5">
      <c r="A47" t="s">
        <v>122</v>
      </c>
      <c r="B47" t="s">
        <v>123</v>
      </c>
      <c r="C47" s="3">
        <v>48</v>
      </c>
      <c r="D47" s="2">
        <v>132</v>
      </c>
      <c r="E47" s="2">
        <v>2.75</v>
      </c>
    </row>
    <row r="48" spans="1:5">
      <c r="A48" t="s">
        <v>124</v>
      </c>
      <c r="B48" t="s">
        <v>125</v>
      </c>
      <c r="C48" s="3">
        <v>48</v>
      </c>
      <c r="D48" s="2">
        <v>132</v>
      </c>
      <c r="E48" s="2">
        <v>2.75</v>
      </c>
    </row>
    <row r="49" spans="1:5">
      <c r="A49" t="s">
        <v>126</v>
      </c>
      <c r="B49" t="s">
        <v>127</v>
      </c>
      <c r="C49" s="3">
        <v>48</v>
      </c>
      <c r="D49" s="2">
        <v>132</v>
      </c>
      <c r="E49" s="2">
        <v>2.75</v>
      </c>
    </row>
    <row r="50" spans="1:5">
      <c r="A50" t="s">
        <v>128</v>
      </c>
      <c r="B50" t="s">
        <v>129</v>
      </c>
      <c r="C50" s="3">
        <v>48</v>
      </c>
      <c r="D50" s="2">
        <v>132</v>
      </c>
      <c r="E50" s="2">
        <v>2.75</v>
      </c>
    </row>
    <row r="51" spans="1:5">
      <c r="A51" t="s">
        <v>130</v>
      </c>
      <c r="B51" t="s">
        <v>131</v>
      </c>
      <c r="C51" s="3">
        <v>1</v>
      </c>
      <c r="D51" s="2">
        <v>252</v>
      </c>
      <c r="E51" s="2">
        <v>252</v>
      </c>
    </row>
    <row r="52" spans="1:5">
      <c r="A52" t="s">
        <v>132</v>
      </c>
      <c r="B52" t="s">
        <v>133</v>
      </c>
      <c r="C52" s="3">
        <v>1</v>
      </c>
      <c r="D52" s="2">
        <v>1800</v>
      </c>
      <c r="E52" s="2">
        <v>1800</v>
      </c>
    </row>
    <row r="53" spans="1:5">
      <c r="A53" t="s">
        <v>134</v>
      </c>
      <c r="B53" t="s">
        <v>135</v>
      </c>
      <c r="C53" s="3">
        <v>3</v>
      </c>
      <c r="D53" s="2">
        <v>21</v>
      </c>
      <c r="E53" s="2">
        <v>7</v>
      </c>
    </row>
    <row r="54" spans="1:5">
      <c r="A54" t="s">
        <v>136</v>
      </c>
      <c r="B54" t="s">
        <v>137</v>
      </c>
      <c r="C54" s="3">
        <v>3</v>
      </c>
      <c r="D54" s="2">
        <v>18</v>
      </c>
      <c r="E54" s="2">
        <v>6</v>
      </c>
    </row>
    <row r="55" spans="1:5">
      <c r="A55" t="s">
        <v>138</v>
      </c>
      <c r="B55" t="s">
        <v>139</v>
      </c>
      <c r="C55" s="3">
        <v>3</v>
      </c>
      <c r="D55" s="2">
        <v>15</v>
      </c>
      <c r="E55" s="2">
        <v>5</v>
      </c>
    </row>
    <row r="56" spans="1:5">
      <c r="A56" t="s">
        <v>140</v>
      </c>
      <c r="B56" t="s">
        <v>141</v>
      </c>
      <c r="C56" s="3">
        <v>3</v>
      </c>
      <c r="D56" s="2">
        <v>24</v>
      </c>
      <c r="E56" s="2">
        <v>8</v>
      </c>
    </row>
    <row r="57" spans="1:5">
      <c r="A57" t="s">
        <v>142</v>
      </c>
      <c r="B57" t="s">
        <v>143</v>
      </c>
      <c r="C57" s="3">
        <v>2</v>
      </c>
      <c r="D57" s="2">
        <v>12</v>
      </c>
      <c r="E57" s="2">
        <v>6</v>
      </c>
    </row>
    <row r="58" spans="1:5">
      <c r="A58" t="s">
        <v>144</v>
      </c>
      <c r="B58" t="s">
        <v>145</v>
      </c>
      <c r="C58" s="3">
        <v>2</v>
      </c>
      <c r="D58" s="2">
        <v>12</v>
      </c>
      <c r="E58" s="2">
        <v>6</v>
      </c>
    </row>
    <row r="59" spans="1:5">
      <c r="A59" t="s">
        <v>146</v>
      </c>
      <c r="B59" t="s">
        <v>147</v>
      </c>
      <c r="C59" s="3">
        <v>2</v>
      </c>
      <c r="D59" s="2">
        <v>12</v>
      </c>
      <c r="E59" s="2">
        <v>6</v>
      </c>
    </row>
    <row r="60" spans="1:5">
      <c r="A60" t="s">
        <v>148</v>
      </c>
      <c r="B60" t="s">
        <v>149</v>
      </c>
      <c r="C60" s="3">
        <v>2</v>
      </c>
      <c r="D60" s="2">
        <v>12</v>
      </c>
      <c r="E60" s="2">
        <v>6</v>
      </c>
    </row>
    <row r="61" spans="1:5">
      <c r="A61" t="s">
        <v>150</v>
      </c>
      <c r="B61" t="s">
        <v>151</v>
      </c>
      <c r="C61" s="3">
        <v>2</v>
      </c>
      <c r="D61" s="2">
        <v>12</v>
      </c>
      <c r="E61" s="2">
        <v>6</v>
      </c>
    </row>
    <row r="62" spans="1:5">
      <c r="A62" t="s">
        <v>152</v>
      </c>
      <c r="B62" t="s">
        <v>153</v>
      </c>
      <c r="C62" s="3">
        <v>2</v>
      </c>
      <c r="D62" s="2">
        <v>12</v>
      </c>
      <c r="E62" s="2">
        <v>6</v>
      </c>
    </row>
    <row r="63" spans="1:5">
      <c r="A63" t="s">
        <v>154</v>
      </c>
      <c r="B63" t="s">
        <v>155</v>
      </c>
      <c r="C63" s="3">
        <v>6</v>
      </c>
      <c r="D63" s="2">
        <v>36</v>
      </c>
      <c r="E63" s="2">
        <v>6</v>
      </c>
    </row>
    <row r="64" spans="1:5">
      <c r="A64" t="s">
        <v>156</v>
      </c>
      <c r="B64" t="s">
        <v>157</v>
      </c>
      <c r="C64" s="3">
        <v>3</v>
      </c>
      <c r="D64" s="2">
        <v>12</v>
      </c>
      <c r="E64" s="2">
        <v>4</v>
      </c>
    </row>
    <row r="65" spans="1:5">
      <c r="A65" t="s">
        <v>158</v>
      </c>
      <c r="B65" t="s">
        <v>159</v>
      </c>
      <c r="C65" s="3">
        <v>3</v>
      </c>
      <c r="D65" s="2">
        <v>18</v>
      </c>
      <c r="E65" s="2">
        <v>8</v>
      </c>
    </row>
    <row r="66" spans="1:5">
      <c r="A66" t="s">
        <v>160</v>
      </c>
      <c r="B66" t="s">
        <v>161</v>
      </c>
      <c r="C66" s="3">
        <v>3</v>
      </c>
      <c r="D66" s="2">
        <v>18</v>
      </c>
      <c r="E66" s="2">
        <v>6</v>
      </c>
    </row>
    <row r="67" spans="1:5">
      <c r="A67" t="s">
        <v>162</v>
      </c>
      <c r="B67" t="s">
        <v>163</v>
      </c>
      <c r="C67" s="3">
        <v>3</v>
      </c>
      <c r="D67" s="2">
        <v>30</v>
      </c>
      <c r="E67" s="2">
        <v>10</v>
      </c>
    </row>
    <row r="68" spans="1:5">
      <c r="A68" t="s">
        <v>164</v>
      </c>
      <c r="B68" t="s">
        <v>165</v>
      </c>
      <c r="C68" s="3">
        <v>3</v>
      </c>
      <c r="D68" s="2">
        <v>21</v>
      </c>
      <c r="E68" s="2">
        <v>7</v>
      </c>
    </row>
    <row r="69" spans="1:5">
      <c r="A69" t="s">
        <v>166</v>
      </c>
      <c r="B69" t="s">
        <v>167</v>
      </c>
      <c r="C69" s="3">
        <v>3</v>
      </c>
      <c r="D69" s="2">
        <v>21</v>
      </c>
      <c r="E69" s="2">
        <v>7</v>
      </c>
    </row>
    <row r="70" spans="1:5">
      <c r="A70" t="s">
        <v>168</v>
      </c>
      <c r="B70" t="s">
        <v>169</v>
      </c>
      <c r="C70" s="3">
        <v>3</v>
      </c>
      <c r="D70" s="2">
        <v>21</v>
      </c>
      <c r="E70" s="2">
        <v>7</v>
      </c>
    </row>
    <row r="71" spans="1:5">
      <c r="A71" t="s">
        <v>170</v>
      </c>
      <c r="B71" t="s">
        <v>171</v>
      </c>
      <c r="C71" s="3">
        <v>2</v>
      </c>
      <c r="D71" s="2">
        <v>31.5</v>
      </c>
      <c r="E71" s="2">
        <v>15.75</v>
      </c>
    </row>
    <row r="72" spans="1:5">
      <c r="A72" t="s">
        <v>172</v>
      </c>
      <c r="B72" t="s">
        <v>173</v>
      </c>
      <c r="C72" s="3">
        <v>2</v>
      </c>
      <c r="D72" s="2">
        <v>31.5</v>
      </c>
      <c r="E72" s="2">
        <v>15.75</v>
      </c>
    </row>
    <row r="73" spans="1:5">
      <c r="A73" t="s">
        <v>174</v>
      </c>
      <c r="B73" t="s">
        <v>175</v>
      </c>
      <c r="C73" s="3">
        <v>2</v>
      </c>
      <c r="D73" s="2">
        <v>31.5</v>
      </c>
      <c r="E73" s="2">
        <v>15.75</v>
      </c>
    </row>
    <row r="74" spans="1:5">
      <c r="A74" t="s">
        <v>176</v>
      </c>
      <c r="B74" t="s">
        <v>177</v>
      </c>
      <c r="C74" s="3">
        <v>2</v>
      </c>
      <c r="D74" s="2">
        <v>31.5</v>
      </c>
      <c r="E74" s="2">
        <v>15.75</v>
      </c>
    </row>
    <row r="75" spans="1:5">
      <c r="A75" t="s">
        <v>178</v>
      </c>
      <c r="B75" t="s">
        <v>179</v>
      </c>
      <c r="C75" s="3">
        <v>1</v>
      </c>
      <c r="D75" s="2">
        <v>63</v>
      </c>
      <c r="E75" s="2">
        <v>15.75</v>
      </c>
    </row>
    <row r="76" spans="1:5">
      <c r="A76" t="s">
        <v>180</v>
      </c>
      <c r="B76" t="s">
        <v>181</v>
      </c>
      <c r="C76" s="3">
        <v>6</v>
      </c>
      <c r="D76" s="2">
        <v>94.5</v>
      </c>
      <c r="E76" s="2">
        <v>15.75</v>
      </c>
    </row>
    <row r="77" spans="1:5">
      <c r="A77" t="s">
        <v>182</v>
      </c>
      <c r="B77" t="s">
        <v>183</v>
      </c>
      <c r="C77" s="3">
        <v>2</v>
      </c>
      <c r="D77" s="2">
        <v>31.5</v>
      </c>
      <c r="E77" s="2">
        <v>15.75</v>
      </c>
    </row>
    <row r="78" spans="1:5">
      <c r="A78" t="s">
        <v>184</v>
      </c>
      <c r="B78" t="s">
        <v>185</v>
      </c>
      <c r="C78" s="3">
        <v>2</v>
      </c>
      <c r="D78" s="2">
        <v>31.5</v>
      </c>
      <c r="E78" s="2">
        <v>15.75</v>
      </c>
    </row>
    <row r="79" spans="1:5">
      <c r="A79" t="s">
        <v>186</v>
      </c>
      <c r="B79" t="s">
        <v>187</v>
      </c>
      <c r="C79" s="3">
        <v>2</v>
      </c>
      <c r="D79" s="2">
        <v>31.5</v>
      </c>
      <c r="E79" s="2">
        <v>15.75</v>
      </c>
    </row>
    <row r="80" spans="1:5">
      <c r="A80" t="s">
        <v>188</v>
      </c>
      <c r="B80" t="s">
        <v>189</v>
      </c>
      <c r="C80" s="3">
        <v>2</v>
      </c>
      <c r="D80" s="2">
        <v>31.5</v>
      </c>
      <c r="E80" s="2">
        <v>15.75</v>
      </c>
    </row>
    <row r="81" spans="1:5">
      <c r="A81" t="s">
        <v>190</v>
      </c>
      <c r="B81" t="s">
        <v>191</v>
      </c>
      <c r="C81" s="3">
        <v>2</v>
      </c>
      <c r="D81" s="2">
        <v>31.5</v>
      </c>
      <c r="E81" s="2">
        <v>15.75</v>
      </c>
    </row>
    <row r="82" spans="1:5">
      <c r="A82" t="s">
        <v>192</v>
      </c>
      <c r="B82" t="s">
        <v>193</v>
      </c>
      <c r="C82" s="3">
        <v>2</v>
      </c>
      <c r="D82" s="2">
        <v>31.5</v>
      </c>
      <c r="E82" s="2">
        <v>15.75</v>
      </c>
    </row>
    <row r="83" spans="1:5">
      <c r="A83" t="s">
        <v>194</v>
      </c>
      <c r="B83" t="s">
        <v>195</v>
      </c>
      <c r="C83" s="3">
        <v>6</v>
      </c>
      <c r="D83" s="2">
        <v>94.5</v>
      </c>
      <c r="E83" s="2">
        <v>15.75</v>
      </c>
    </row>
    <row r="84" spans="1:5">
      <c r="A84" t="s">
        <v>196</v>
      </c>
      <c r="B84" t="s">
        <v>197</v>
      </c>
      <c r="C84" s="3">
        <v>2</v>
      </c>
      <c r="D84" s="2">
        <v>31.5</v>
      </c>
      <c r="E84" s="2">
        <v>15.75</v>
      </c>
    </row>
    <row r="85" spans="1:5">
      <c r="A85" t="s">
        <v>198</v>
      </c>
      <c r="B85" t="s">
        <v>199</v>
      </c>
      <c r="C85" s="3">
        <v>2</v>
      </c>
      <c r="D85" s="2">
        <v>31.5</v>
      </c>
      <c r="E85" s="2">
        <v>15.75</v>
      </c>
    </row>
    <row r="86" spans="1:5">
      <c r="A86" t="s">
        <v>200</v>
      </c>
      <c r="B86" t="s">
        <v>201</v>
      </c>
      <c r="C86" s="3">
        <v>2</v>
      </c>
      <c r="D86" s="2">
        <v>31.5</v>
      </c>
      <c r="E86" s="2">
        <v>15.75</v>
      </c>
    </row>
    <row r="87" spans="1:5">
      <c r="A87" t="s">
        <v>202</v>
      </c>
      <c r="B87" t="s">
        <v>203</v>
      </c>
      <c r="C87" s="3">
        <v>2</v>
      </c>
      <c r="D87" s="2">
        <v>31.5</v>
      </c>
      <c r="E87" s="2">
        <v>15.75</v>
      </c>
    </row>
    <row r="88" spans="1:5">
      <c r="A88" t="s">
        <v>204</v>
      </c>
      <c r="B88" t="s">
        <v>205</v>
      </c>
      <c r="C88" s="3">
        <v>2</v>
      </c>
      <c r="D88" s="2">
        <v>31.5</v>
      </c>
      <c r="E88" s="2">
        <v>15.75</v>
      </c>
    </row>
    <row r="89" spans="1:5">
      <c r="A89" t="s">
        <v>206</v>
      </c>
      <c r="B89" t="s">
        <v>207</v>
      </c>
      <c r="C89" s="3">
        <v>2</v>
      </c>
      <c r="D89" s="2">
        <v>31.5</v>
      </c>
      <c r="E89" s="2">
        <v>15.75</v>
      </c>
    </row>
    <row r="90" spans="1:5">
      <c r="A90" t="s">
        <v>208</v>
      </c>
      <c r="B90" t="s">
        <v>209</v>
      </c>
      <c r="C90" s="3">
        <v>2</v>
      </c>
      <c r="D90" s="2">
        <v>50.4</v>
      </c>
      <c r="E90" s="2">
        <v>25.2</v>
      </c>
    </row>
    <row r="91" spans="1:5">
      <c r="A91" t="s">
        <v>210</v>
      </c>
      <c r="B91" t="s">
        <v>211</v>
      </c>
      <c r="C91" s="3">
        <v>2</v>
      </c>
      <c r="D91" s="2">
        <v>31.5</v>
      </c>
      <c r="E91" s="2">
        <v>15.75</v>
      </c>
    </row>
    <row r="92" spans="1:5">
      <c r="A92" t="s">
        <v>212</v>
      </c>
      <c r="B92" t="s">
        <v>213</v>
      </c>
      <c r="C92" s="3">
        <v>2</v>
      </c>
      <c r="D92" s="2">
        <v>31.5</v>
      </c>
      <c r="E92" s="2">
        <v>15.75</v>
      </c>
    </row>
    <row r="93" spans="1:5">
      <c r="A93" t="s">
        <v>214</v>
      </c>
      <c r="B93" t="s">
        <v>215</v>
      </c>
      <c r="C93" s="3">
        <v>2</v>
      </c>
      <c r="D93" s="2">
        <v>31.5</v>
      </c>
      <c r="E93" s="2">
        <v>15.75</v>
      </c>
    </row>
    <row r="94" spans="1:5">
      <c r="A94" t="s">
        <v>216</v>
      </c>
      <c r="B94" t="s">
        <v>217</v>
      </c>
      <c r="C94" s="3">
        <v>2</v>
      </c>
      <c r="D94" s="2">
        <v>31.5</v>
      </c>
      <c r="E94" s="2">
        <v>15.75</v>
      </c>
    </row>
    <row r="95" spans="1:5">
      <c r="A95" t="s">
        <v>218</v>
      </c>
      <c r="B95" t="s">
        <v>219</v>
      </c>
      <c r="C95" s="3">
        <v>6</v>
      </c>
      <c r="D95" s="2">
        <v>94.5</v>
      </c>
      <c r="E95" s="2">
        <v>15.75</v>
      </c>
    </row>
    <row r="96" spans="1:5">
      <c r="A96" t="s">
        <v>220</v>
      </c>
      <c r="B96" t="s">
        <v>221</v>
      </c>
      <c r="C96" s="3">
        <v>2</v>
      </c>
      <c r="D96" s="2">
        <v>31.5</v>
      </c>
      <c r="E96" s="2">
        <v>15.75</v>
      </c>
    </row>
    <row r="97" spans="1:5">
      <c r="A97" t="s">
        <v>222</v>
      </c>
      <c r="B97" t="s">
        <v>223</v>
      </c>
      <c r="C97" s="3">
        <v>2</v>
      </c>
      <c r="D97" s="2">
        <v>31.5</v>
      </c>
      <c r="E97" s="2">
        <v>15.75</v>
      </c>
    </row>
    <row r="98" spans="1:5">
      <c r="A98" t="s">
        <v>224</v>
      </c>
      <c r="B98" t="s">
        <v>225</v>
      </c>
      <c r="C98" s="3">
        <v>2</v>
      </c>
      <c r="D98" s="2">
        <v>31.5</v>
      </c>
      <c r="E98" s="2">
        <v>15.75</v>
      </c>
    </row>
    <row r="99" spans="1:5">
      <c r="A99" t="s">
        <v>226</v>
      </c>
      <c r="B99" t="s">
        <v>227</v>
      </c>
      <c r="C99" s="3">
        <v>2</v>
      </c>
      <c r="D99" s="2">
        <v>31.5</v>
      </c>
      <c r="E99" s="2">
        <v>15.75</v>
      </c>
    </row>
    <row r="100" spans="1:5">
      <c r="A100" t="s">
        <v>228</v>
      </c>
      <c r="B100" t="s">
        <v>229</v>
      </c>
      <c r="C100" s="3">
        <v>2</v>
      </c>
      <c r="D100" s="2">
        <v>31.5</v>
      </c>
      <c r="E100" s="2">
        <v>15.75</v>
      </c>
    </row>
    <row r="101" spans="1:5">
      <c r="A101" t="s">
        <v>230</v>
      </c>
      <c r="B101" t="s">
        <v>231</v>
      </c>
      <c r="C101" s="3">
        <v>2</v>
      </c>
      <c r="D101" s="2">
        <v>31.5</v>
      </c>
      <c r="E101" s="2">
        <v>15.75</v>
      </c>
    </row>
    <row r="102" spans="1:5">
      <c r="A102" t="s">
        <v>232</v>
      </c>
      <c r="B102" t="s">
        <v>233</v>
      </c>
      <c r="C102" s="3">
        <v>6</v>
      </c>
      <c r="D102" s="2">
        <v>94.5</v>
      </c>
      <c r="E102" s="2">
        <v>15.75</v>
      </c>
    </row>
    <row r="103" spans="1:5">
      <c r="A103" t="s">
        <v>234</v>
      </c>
      <c r="B103" t="s">
        <v>235</v>
      </c>
      <c r="C103" s="3">
        <v>2</v>
      </c>
      <c r="D103" s="2">
        <v>31.5</v>
      </c>
      <c r="E103" s="2">
        <v>15.75</v>
      </c>
    </row>
    <row r="104" spans="1:5">
      <c r="A104" t="s">
        <v>236</v>
      </c>
      <c r="B104" t="s">
        <v>237</v>
      </c>
      <c r="C104" s="3">
        <v>2</v>
      </c>
      <c r="D104" s="2">
        <v>31.5</v>
      </c>
      <c r="E104" s="2">
        <v>15.75</v>
      </c>
    </row>
    <row r="105" spans="1:5">
      <c r="A105" t="s">
        <v>238</v>
      </c>
      <c r="B105" t="s">
        <v>239</v>
      </c>
      <c r="C105" s="3">
        <v>2</v>
      </c>
      <c r="D105" s="2">
        <v>31.5</v>
      </c>
      <c r="E105" s="2">
        <v>15.75</v>
      </c>
    </row>
    <row r="106" spans="1:5">
      <c r="A106" t="s">
        <v>240</v>
      </c>
      <c r="B106" t="s">
        <v>241</v>
      </c>
      <c r="C106" s="3">
        <v>2</v>
      </c>
      <c r="D106" s="2">
        <v>31.5</v>
      </c>
      <c r="E106" s="2">
        <v>15.75</v>
      </c>
    </row>
    <row r="107" spans="1:5">
      <c r="A107" t="s">
        <v>242</v>
      </c>
      <c r="B107" t="s">
        <v>243</v>
      </c>
      <c r="C107" s="3">
        <v>2</v>
      </c>
      <c r="D107" s="2">
        <v>31.5</v>
      </c>
      <c r="E107" s="2">
        <v>15.75</v>
      </c>
    </row>
    <row r="108" spans="1:5">
      <c r="A108" t="s">
        <v>244</v>
      </c>
      <c r="B108" t="s">
        <v>245</v>
      </c>
      <c r="C108" s="3">
        <v>2</v>
      </c>
      <c r="D108" s="2">
        <v>31.5</v>
      </c>
      <c r="E108" s="2">
        <v>15.75</v>
      </c>
    </row>
    <row r="109" spans="1:5">
      <c r="A109" t="s">
        <v>246</v>
      </c>
      <c r="B109" t="s">
        <v>247</v>
      </c>
      <c r="C109" s="3">
        <v>5</v>
      </c>
      <c r="D109" s="2">
        <v>92.5</v>
      </c>
      <c r="E109" s="2">
        <v>18.5</v>
      </c>
    </row>
    <row r="110" spans="1:5">
      <c r="A110" t="s">
        <v>248</v>
      </c>
      <c r="B110" t="s">
        <v>249</v>
      </c>
      <c r="C110" s="3">
        <v>2</v>
      </c>
      <c r="D110" s="2">
        <v>37</v>
      </c>
      <c r="E110" s="2">
        <v>18.5</v>
      </c>
    </row>
    <row r="111" spans="1:5">
      <c r="A111" t="s">
        <v>250</v>
      </c>
      <c r="B111" t="s">
        <v>251</v>
      </c>
      <c r="C111" s="3">
        <v>2</v>
      </c>
      <c r="D111" s="2">
        <v>37</v>
      </c>
      <c r="E111" s="2">
        <v>18.5</v>
      </c>
    </row>
    <row r="112" spans="1:5">
      <c r="A112" t="s">
        <v>252</v>
      </c>
      <c r="B112" t="s">
        <v>253</v>
      </c>
      <c r="C112" s="3">
        <v>2</v>
      </c>
      <c r="D112" s="2">
        <v>37</v>
      </c>
      <c r="E112" s="2">
        <v>18.5</v>
      </c>
    </row>
    <row r="113" spans="1:5">
      <c r="A113" t="s">
        <v>254</v>
      </c>
      <c r="B113" t="s">
        <v>255</v>
      </c>
      <c r="C113" s="3">
        <v>2</v>
      </c>
      <c r="D113" s="2">
        <v>37</v>
      </c>
      <c r="E113" s="2">
        <v>18.5</v>
      </c>
    </row>
    <row r="114" spans="1:5">
      <c r="A114" t="s">
        <v>256</v>
      </c>
      <c r="B114" t="s">
        <v>257</v>
      </c>
      <c r="C114" s="3">
        <v>2</v>
      </c>
      <c r="D114" s="2">
        <v>37</v>
      </c>
      <c r="E114" s="2">
        <v>18.5</v>
      </c>
    </row>
    <row r="115" spans="1:5">
      <c r="A115" t="s">
        <v>258</v>
      </c>
      <c r="B115" t="s">
        <v>259</v>
      </c>
      <c r="C115" s="3">
        <v>5</v>
      </c>
      <c r="D115" s="2">
        <v>50</v>
      </c>
      <c r="E115" s="2">
        <v>10</v>
      </c>
    </row>
    <row r="116" spans="1:5">
      <c r="A116" t="s">
        <v>260</v>
      </c>
      <c r="B116" t="s">
        <v>261</v>
      </c>
      <c r="C116" s="3">
        <v>2</v>
      </c>
      <c r="D116" s="2">
        <v>20</v>
      </c>
      <c r="E116" s="2">
        <v>10</v>
      </c>
    </row>
    <row r="117" spans="1:5">
      <c r="A117" t="s">
        <v>262</v>
      </c>
      <c r="B117" t="s">
        <v>263</v>
      </c>
      <c r="C117" s="3">
        <v>2</v>
      </c>
      <c r="D117" s="2">
        <v>20</v>
      </c>
      <c r="E117" s="2">
        <v>10</v>
      </c>
    </row>
    <row r="118" spans="1:5">
      <c r="A118" t="s">
        <v>264</v>
      </c>
      <c r="B118" t="s">
        <v>265</v>
      </c>
      <c r="C118" s="3">
        <v>2</v>
      </c>
      <c r="D118" s="2">
        <v>48</v>
      </c>
      <c r="E118" s="2">
        <v>24</v>
      </c>
    </row>
    <row r="119" spans="1:5">
      <c r="A119" t="s">
        <v>266</v>
      </c>
      <c r="B119" t="s">
        <v>267</v>
      </c>
      <c r="C119" s="3">
        <v>2</v>
      </c>
      <c r="D119" s="2">
        <v>31.5</v>
      </c>
      <c r="E119" s="2">
        <v>15.75</v>
      </c>
    </row>
    <row r="120" spans="1:5">
      <c r="A120" t="s">
        <v>268</v>
      </c>
      <c r="B120" t="s">
        <v>269</v>
      </c>
      <c r="C120" s="3">
        <v>2</v>
      </c>
      <c r="D120" s="2">
        <v>20</v>
      </c>
      <c r="E120" s="2">
        <v>10</v>
      </c>
    </row>
    <row r="121" spans="1:5">
      <c r="A121" t="s">
        <v>270</v>
      </c>
      <c r="B121" t="s">
        <v>271</v>
      </c>
      <c r="C121" s="3">
        <v>3</v>
      </c>
      <c r="D121" s="2">
        <v>30</v>
      </c>
      <c r="E121" s="2">
        <v>10</v>
      </c>
    </row>
    <row r="122" spans="1:5">
      <c r="A122" t="s">
        <v>272</v>
      </c>
      <c r="B122" t="s">
        <v>273</v>
      </c>
      <c r="C122" s="3">
        <v>3</v>
      </c>
      <c r="D122" s="2">
        <v>30</v>
      </c>
      <c r="E122" s="2">
        <v>10</v>
      </c>
    </row>
    <row r="123" spans="1:5">
      <c r="A123" t="s">
        <v>274</v>
      </c>
      <c r="B123" t="s">
        <v>275</v>
      </c>
      <c r="C123" s="3">
        <v>3</v>
      </c>
      <c r="D123" s="2">
        <v>33</v>
      </c>
      <c r="E123" s="2">
        <v>11</v>
      </c>
    </row>
    <row r="124" spans="1:5">
      <c r="A124" t="s">
        <v>276</v>
      </c>
      <c r="B124" t="s">
        <v>277</v>
      </c>
      <c r="C124" s="3">
        <v>3</v>
      </c>
      <c r="D124" s="2">
        <v>33</v>
      </c>
      <c r="E124" s="2">
        <v>11</v>
      </c>
    </row>
    <row r="125" spans="1:5">
      <c r="A125" t="s">
        <v>278</v>
      </c>
      <c r="B125" t="s">
        <v>279</v>
      </c>
      <c r="C125" s="3">
        <v>3</v>
      </c>
      <c r="D125" s="2">
        <v>36</v>
      </c>
      <c r="E125" s="2">
        <v>12</v>
      </c>
    </row>
    <row r="126" spans="1:5">
      <c r="A126" t="s">
        <v>280</v>
      </c>
      <c r="B126" t="s">
        <v>281</v>
      </c>
      <c r="C126" s="3">
        <v>3</v>
      </c>
      <c r="D126" s="2">
        <v>30</v>
      </c>
      <c r="E126" s="2">
        <v>10</v>
      </c>
    </row>
    <row r="127" spans="1:5">
      <c r="A127" t="s">
        <v>282</v>
      </c>
      <c r="B127" t="s">
        <v>283</v>
      </c>
      <c r="C127" s="3">
        <v>3</v>
      </c>
      <c r="D127" s="2">
        <v>30</v>
      </c>
      <c r="E127" s="2">
        <v>10</v>
      </c>
    </row>
    <row r="128" spans="1:5">
      <c r="A128" t="s">
        <v>284</v>
      </c>
      <c r="B128" t="s">
        <v>285</v>
      </c>
      <c r="C128" s="3">
        <v>3</v>
      </c>
      <c r="D128" s="2">
        <v>30</v>
      </c>
      <c r="E128" s="2">
        <v>10</v>
      </c>
    </row>
    <row r="129" spans="1:5">
      <c r="A129" t="s">
        <v>286</v>
      </c>
      <c r="B129" t="s">
        <v>287</v>
      </c>
      <c r="C129" s="3">
        <v>3</v>
      </c>
      <c r="D129" s="2">
        <v>30</v>
      </c>
      <c r="E129" s="2">
        <v>10</v>
      </c>
    </row>
    <row r="130" spans="1:5">
      <c r="A130" t="s">
        <v>288</v>
      </c>
      <c r="B130" t="s">
        <v>289</v>
      </c>
      <c r="C130" s="3">
        <v>3</v>
      </c>
      <c r="D130" s="2">
        <v>30</v>
      </c>
      <c r="E130" s="2">
        <v>10</v>
      </c>
    </row>
    <row r="131" spans="1:5">
      <c r="A131" t="s">
        <v>290</v>
      </c>
      <c r="B131" t="s">
        <v>291</v>
      </c>
      <c r="C131" s="3">
        <v>3</v>
      </c>
      <c r="D131" s="2">
        <v>30</v>
      </c>
      <c r="E131" s="2">
        <v>10</v>
      </c>
    </row>
    <row r="132" spans="1:5">
      <c r="A132" t="s">
        <v>292</v>
      </c>
      <c r="B132" t="s">
        <v>293</v>
      </c>
      <c r="C132" s="3">
        <v>3</v>
      </c>
      <c r="D132" s="2">
        <v>30</v>
      </c>
      <c r="E132" s="2">
        <v>10</v>
      </c>
    </row>
    <row r="133" spans="1:5">
      <c r="A133" t="s">
        <v>294</v>
      </c>
      <c r="B133" t="s">
        <v>295</v>
      </c>
      <c r="C133" s="3">
        <v>3</v>
      </c>
      <c r="D133" s="2">
        <v>30</v>
      </c>
      <c r="E133" s="2">
        <v>10</v>
      </c>
    </row>
    <row r="134" spans="1:5">
      <c r="A134" t="s">
        <v>296</v>
      </c>
      <c r="B134" t="s">
        <v>297</v>
      </c>
      <c r="C134" s="3">
        <v>3</v>
      </c>
      <c r="D134" s="2">
        <v>30</v>
      </c>
      <c r="E134" s="2">
        <v>10</v>
      </c>
    </row>
    <row r="135" spans="1:5">
      <c r="A135" t="s">
        <v>298</v>
      </c>
      <c r="B135" t="s">
        <v>299</v>
      </c>
      <c r="C135" s="3">
        <v>3</v>
      </c>
      <c r="D135" s="2">
        <v>30</v>
      </c>
      <c r="E135" s="2">
        <v>10</v>
      </c>
    </row>
    <row r="136" spans="1:5">
      <c r="A136" t="s">
        <v>300</v>
      </c>
      <c r="B136" t="s">
        <v>301</v>
      </c>
      <c r="C136" s="3">
        <v>3</v>
      </c>
      <c r="D136" s="2">
        <v>30</v>
      </c>
      <c r="E136" s="2">
        <v>10</v>
      </c>
    </row>
    <row r="137" spans="1:5">
      <c r="A137" t="s">
        <v>302</v>
      </c>
      <c r="B137" t="s">
        <v>303</v>
      </c>
      <c r="C137" s="3">
        <v>3</v>
      </c>
      <c r="D137" s="2">
        <v>30</v>
      </c>
      <c r="E137" s="2">
        <v>10</v>
      </c>
    </row>
    <row r="138" spans="1:5">
      <c r="A138" t="s">
        <v>304</v>
      </c>
      <c r="B138" t="s">
        <v>305</v>
      </c>
      <c r="C138" s="3">
        <v>3</v>
      </c>
      <c r="D138" s="2">
        <v>30</v>
      </c>
      <c r="E138" s="2">
        <v>10</v>
      </c>
    </row>
    <row r="139" spans="1:5">
      <c r="A139" t="s">
        <v>306</v>
      </c>
      <c r="B139" t="s">
        <v>307</v>
      </c>
      <c r="C139" s="3">
        <v>3</v>
      </c>
      <c r="D139" s="2">
        <v>30</v>
      </c>
      <c r="E139" s="2">
        <v>10</v>
      </c>
    </row>
    <row r="140" spans="1:5">
      <c r="A140" t="s">
        <v>308</v>
      </c>
      <c r="B140" t="s">
        <v>309</v>
      </c>
      <c r="C140" s="3">
        <v>3</v>
      </c>
      <c r="D140" s="2">
        <v>30</v>
      </c>
      <c r="E140" s="2">
        <v>10</v>
      </c>
    </row>
    <row r="141" spans="1:5">
      <c r="A141" t="s">
        <v>310</v>
      </c>
      <c r="B141" t="s">
        <v>311</v>
      </c>
      <c r="C141" s="3">
        <v>3</v>
      </c>
      <c r="D141" s="2">
        <v>30</v>
      </c>
      <c r="E141" s="2">
        <v>10</v>
      </c>
    </row>
    <row r="142" spans="1:5">
      <c r="A142" t="s">
        <v>312</v>
      </c>
      <c r="B142" t="s">
        <v>313</v>
      </c>
      <c r="C142" s="3">
        <v>3</v>
      </c>
      <c r="D142" s="2">
        <v>30</v>
      </c>
      <c r="E142" s="2">
        <v>10</v>
      </c>
    </row>
    <row r="143" spans="1:5">
      <c r="A143" t="s">
        <v>314</v>
      </c>
      <c r="B143" t="s">
        <v>315</v>
      </c>
      <c r="C143" s="3">
        <v>3</v>
      </c>
      <c r="D143" s="2">
        <v>30</v>
      </c>
      <c r="E143" s="2">
        <v>10</v>
      </c>
    </row>
    <row r="144" spans="1:5">
      <c r="A144" t="s">
        <v>316</v>
      </c>
      <c r="B144" t="s">
        <v>317</v>
      </c>
      <c r="C144" s="3">
        <v>3</v>
      </c>
      <c r="D144" s="2">
        <v>30</v>
      </c>
      <c r="E144" s="2">
        <v>10</v>
      </c>
    </row>
    <row r="145" spans="1:5">
      <c r="A145" t="s">
        <v>318</v>
      </c>
      <c r="B145" t="s">
        <v>319</v>
      </c>
      <c r="C145" s="3">
        <v>3</v>
      </c>
      <c r="D145" s="2">
        <v>30</v>
      </c>
      <c r="E145" s="2">
        <v>10</v>
      </c>
    </row>
    <row r="146" spans="1:5">
      <c r="A146" t="s">
        <v>320</v>
      </c>
      <c r="B146" t="s">
        <v>321</v>
      </c>
      <c r="C146" s="3">
        <v>3</v>
      </c>
      <c r="D146" s="2">
        <v>30</v>
      </c>
      <c r="E146" s="2">
        <v>10</v>
      </c>
    </row>
    <row r="147" spans="1:5">
      <c r="A147" t="s">
        <v>322</v>
      </c>
      <c r="B147" t="s">
        <v>323</v>
      </c>
      <c r="C147" s="3">
        <v>3</v>
      </c>
      <c r="D147" s="2">
        <v>30</v>
      </c>
      <c r="E147" s="2">
        <v>10</v>
      </c>
    </row>
    <row r="148" spans="1:5">
      <c r="A148" t="s">
        <v>324</v>
      </c>
      <c r="B148" t="s">
        <v>325</v>
      </c>
      <c r="C148" s="3">
        <v>3</v>
      </c>
      <c r="D148" s="2">
        <v>30</v>
      </c>
      <c r="E148" s="2">
        <v>10</v>
      </c>
    </row>
    <row r="149" spans="1:5">
      <c r="A149" t="s">
        <v>326</v>
      </c>
      <c r="B149" t="s">
        <v>327</v>
      </c>
      <c r="C149" s="3">
        <v>3</v>
      </c>
      <c r="D149" s="2">
        <v>30</v>
      </c>
      <c r="E149" s="2">
        <v>10</v>
      </c>
    </row>
    <row r="150" spans="1:5">
      <c r="A150" t="s">
        <v>328</v>
      </c>
      <c r="B150" t="s">
        <v>329</v>
      </c>
      <c r="C150" s="3">
        <v>3</v>
      </c>
      <c r="D150" s="2">
        <v>30</v>
      </c>
      <c r="E150" s="2">
        <v>10</v>
      </c>
    </row>
    <row r="151" spans="1:5">
      <c r="A151" t="s">
        <v>330</v>
      </c>
      <c r="B151" t="s">
        <v>331</v>
      </c>
      <c r="C151" s="3">
        <v>1</v>
      </c>
      <c r="D151" s="2">
        <v>12</v>
      </c>
      <c r="E151" s="2">
        <v>12</v>
      </c>
    </row>
    <row r="152" spans="1:5">
      <c r="A152" t="s">
        <v>332</v>
      </c>
      <c r="B152" t="s">
        <v>333</v>
      </c>
      <c r="C152" s="3">
        <v>1</v>
      </c>
      <c r="D152" s="2">
        <v>60</v>
      </c>
      <c r="E152" s="2">
        <v>60</v>
      </c>
    </row>
    <row r="153" spans="1:5">
      <c r="A153" t="s">
        <v>334</v>
      </c>
      <c r="B153" t="s">
        <v>335</v>
      </c>
      <c r="C153" s="3">
        <v>1</v>
      </c>
      <c r="D153" s="2">
        <v>250</v>
      </c>
      <c r="E153" s="2">
        <v>250</v>
      </c>
    </row>
    <row r="154" spans="1:5">
      <c r="A154" t="s">
        <v>336</v>
      </c>
      <c r="B154" t="s">
        <v>337</v>
      </c>
      <c r="C154" s="3">
        <v>1</v>
      </c>
      <c r="D154" s="2">
        <v>310</v>
      </c>
      <c r="E154" s="2">
        <v>310</v>
      </c>
    </row>
    <row r="155" spans="1:5">
      <c r="A155" t="s">
        <v>338</v>
      </c>
      <c r="B155" t="s">
        <v>339</v>
      </c>
      <c r="C155" s="3"/>
      <c r="D155" s="2" t="s">
        <v>340</v>
      </c>
      <c r="E155" s="2">
        <v>0.15</v>
      </c>
    </row>
    <row r="156" spans="1:5">
      <c r="A156" t="s">
        <v>341</v>
      </c>
      <c r="B156" t="s">
        <v>342</v>
      </c>
      <c r="C156" s="3">
        <v>12</v>
      </c>
      <c r="D156" s="2">
        <v>39</v>
      </c>
      <c r="E156" s="2">
        <v>3.25</v>
      </c>
    </row>
    <row r="157" spans="1:5">
      <c r="A157" t="s">
        <v>343</v>
      </c>
      <c r="B157" t="s">
        <v>344</v>
      </c>
      <c r="C157" s="3">
        <v>12</v>
      </c>
      <c r="D157" s="2">
        <v>39</v>
      </c>
      <c r="E157" s="2">
        <v>3.25</v>
      </c>
    </row>
    <row r="158" spans="1:5">
      <c r="A158" t="s">
        <v>345</v>
      </c>
      <c r="B158" t="s">
        <v>346</v>
      </c>
      <c r="C158" s="3">
        <v>12</v>
      </c>
      <c r="D158" s="2">
        <v>39</v>
      </c>
      <c r="E158" s="2">
        <v>3.25</v>
      </c>
    </row>
    <row r="159" spans="1:5">
      <c r="A159" t="s">
        <v>347</v>
      </c>
      <c r="B159" t="s">
        <v>348</v>
      </c>
      <c r="C159" s="3">
        <v>12</v>
      </c>
      <c r="D159" s="2">
        <v>39</v>
      </c>
      <c r="E159" s="2">
        <v>3.25</v>
      </c>
    </row>
    <row r="160" spans="1:5">
      <c r="A160" t="s">
        <v>349</v>
      </c>
      <c r="B160" t="s">
        <v>350</v>
      </c>
      <c r="C160" s="3">
        <v>12</v>
      </c>
      <c r="D160" s="2">
        <v>39</v>
      </c>
      <c r="E160" s="2">
        <v>3.25</v>
      </c>
    </row>
    <row r="161" spans="1:5">
      <c r="A161" t="s">
        <v>351</v>
      </c>
      <c r="B161" t="s">
        <v>352</v>
      </c>
      <c r="C161" s="3">
        <v>12</v>
      </c>
      <c r="D161" s="2">
        <v>39</v>
      </c>
      <c r="E161" s="2">
        <v>3.25</v>
      </c>
    </row>
    <row r="162" spans="1:5">
      <c r="A162" t="s">
        <v>353</v>
      </c>
      <c r="B162" t="s">
        <v>354</v>
      </c>
      <c r="C162" s="3">
        <v>12</v>
      </c>
      <c r="D162" s="2">
        <v>39</v>
      </c>
      <c r="E162" s="2">
        <v>3.25</v>
      </c>
    </row>
    <row r="163" spans="1:5">
      <c r="A163" t="s">
        <v>355</v>
      </c>
      <c r="B163" t="s">
        <v>356</v>
      </c>
      <c r="C163" s="3">
        <v>12</v>
      </c>
      <c r="D163" s="2">
        <v>24</v>
      </c>
      <c r="E163" s="2">
        <v>2</v>
      </c>
    </row>
    <row r="164" spans="1:5">
      <c r="A164" t="s">
        <v>357</v>
      </c>
      <c r="B164" t="s">
        <v>358</v>
      </c>
      <c r="C164" s="3">
        <v>12</v>
      </c>
      <c r="D164" s="2">
        <v>51</v>
      </c>
      <c r="E164" s="2">
        <v>4.25</v>
      </c>
    </row>
    <row r="165" spans="1:5">
      <c r="A165" t="s">
        <v>359</v>
      </c>
      <c r="B165" t="s">
        <v>360</v>
      </c>
      <c r="C165" s="3">
        <v>12</v>
      </c>
      <c r="D165" s="2">
        <v>51</v>
      </c>
      <c r="E165" s="2">
        <v>4.25</v>
      </c>
    </row>
    <row r="166" spans="1:5">
      <c r="A166" t="s">
        <v>361</v>
      </c>
      <c r="B166" t="s">
        <v>362</v>
      </c>
      <c r="C166" s="3">
        <v>12</v>
      </c>
      <c r="D166" s="2">
        <v>51</v>
      </c>
      <c r="E166" s="2">
        <v>4.25</v>
      </c>
    </row>
    <row r="167" spans="1:5">
      <c r="A167" t="s">
        <v>363</v>
      </c>
      <c r="B167" t="s">
        <v>364</v>
      </c>
      <c r="C167" s="3">
        <v>12</v>
      </c>
      <c r="D167" s="2">
        <v>51</v>
      </c>
      <c r="E167" s="2">
        <v>4.25</v>
      </c>
    </row>
    <row r="168" spans="1:5">
      <c r="A168" t="s">
        <v>365</v>
      </c>
      <c r="B168" t="s">
        <v>366</v>
      </c>
      <c r="C168" s="3">
        <v>12</v>
      </c>
      <c r="D168" s="2">
        <v>51</v>
      </c>
      <c r="E168" s="2">
        <v>4.25</v>
      </c>
    </row>
    <row r="169" spans="1:5">
      <c r="A169" t="s">
        <v>367</v>
      </c>
      <c r="B169" t="s">
        <v>368</v>
      </c>
      <c r="C169" s="3">
        <v>12</v>
      </c>
      <c r="D169" s="2">
        <v>51</v>
      </c>
      <c r="E169" s="2">
        <v>4.25</v>
      </c>
    </row>
    <row r="170" spans="1:5">
      <c r="A170" t="s">
        <v>369</v>
      </c>
      <c r="B170" t="s">
        <v>370</v>
      </c>
      <c r="C170" s="3">
        <v>12</v>
      </c>
      <c r="D170" s="2">
        <v>51</v>
      </c>
      <c r="E170" s="2">
        <v>4.25</v>
      </c>
    </row>
    <row r="171" spans="1:5">
      <c r="A171" t="s">
        <v>371</v>
      </c>
      <c r="B171" t="s">
        <v>372</v>
      </c>
      <c r="C171" s="3">
        <v>12</v>
      </c>
      <c r="D171" s="2">
        <v>30</v>
      </c>
      <c r="E171" s="2">
        <v>2.5</v>
      </c>
    </row>
    <row r="172" spans="1:5">
      <c r="A172" t="s">
        <v>373</v>
      </c>
      <c r="B172" t="s">
        <v>374</v>
      </c>
      <c r="C172" s="3">
        <v>6</v>
      </c>
      <c r="D172" s="2">
        <v>34.5</v>
      </c>
      <c r="E172" s="2">
        <v>5.75</v>
      </c>
    </row>
    <row r="173" spans="1:5">
      <c r="A173" t="s">
        <v>375</v>
      </c>
      <c r="B173" t="s">
        <v>376</v>
      </c>
      <c r="C173" s="3">
        <v>6</v>
      </c>
      <c r="D173" s="2">
        <v>34.5</v>
      </c>
      <c r="E173" s="2">
        <v>5.75</v>
      </c>
    </row>
    <row r="174" spans="1:5">
      <c r="A174" t="s">
        <v>377</v>
      </c>
      <c r="B174" t="s">
        <v>378</v>
      </c>
      <c r="C174" s="3">
        <v>6</v>
      </c>
      <c r="D174" s="2">
        <v>34.5</v>
      </c>
      <c r="E174" s="2">
        <v>5.75</v>
      </c>
    </row>
    <row r="175" spans="1:5">
      <c r="A175" t="s">
        <v>379</v>
      </c>
      <c r="B175" t="s">
        <v>380</v>
      </c>
      <c r="C175" s="3">
        <v>6</v>
      </c>
      <c r="D175" s="2">
        <v>34.5</v>
      </c>
      <c r="E175" s="2">
        <v>5.75</v>
      </c>
    </row>
    <row r="176" spans="1:5">
      <c r="A176" t="s">
        <v>381</v>
      </c>
      <c r="B176" t="s">
        <v>382</v>
      </c>
      <c r="C176" s="3">
        <v>6</v>
      </c>
      <c r="D176" s="2">
        <v>34.5</v>
      </c>
      <c r="E176" s="2">
        <v>5.75</v>
      </c>
    </row>
    <row r="177" spans="1:5">
      <c r="A177" t="s">
        <v>383</v>
      </c>
      <c r="B177" t="s">
        <v>384</v>
      </c>
      <c r="C177" s="3">
        <v>6</v>
      </c>
      <c r="D177" s="2">
        <v>34.5</v>
      </c>
      <c r="E177" s="2">
        <v>5.75</v>
      </c>
    </row>
    <row r="178" spans="1:5">
      <c r="A178" t="s">
        <v>385</v>
      </c>
      <c r="B178" t="s">
        <v>386</v>
      </c>
      <c r="C178" s="3">
        <v>6</v>
      </c>
      <c r="D178" s="2">
        <v>34.5</v>
      </c>
      <c r="E178" s="2">
        <v>5.75</v>
      </c>
    </row>
    <row r="179" spans="1:5">
      <c r="A179" t="s">
        <v>387</v>
      </c>
      <c r="B179" t="s">
        <v>388</v>
      </c>
      <c r="C179" s="3">
        <v>6</v>
      </c>
      <c r="D179" s="2">
        <v>18</v>
      </c>
      <c r="E179" s="2">
        <v>3</v>
      </c>
    </row>
    <row r="180" spans="1:5">
      <c r="A180" t="s">
        <v>389</v>
      </c>
      <c r="B180" t="s">
        <v>390</v>
      </c>
      <c r="C180" s="3">
        <v>6</v>
      </c>
      <c r="D180" s="2">
        <v>42</v>
      </c>
      <c r="E180" s="2">
        <v>7</v>
      </c>
    </row>
    <row r="181" spans="1:5">
      <c r="A181" t="s">
        <v>391</v>
      </c>
      <c r="B181" t="s">
        <v>392</v>
      </c>
      <c r="C181" s="3">
        <v>6</v>
      </c>
      <c r="D181" s="2">
        <v>22.5</v>
      </c>
      <c r="E181" s="2">
        <v>3.75</v>
      </c>
    </row>
    <row r="182" spans="1:5">
      <c r="A182" t="s">
        <v>393</v>
      </c>
      <c r="B182" t="s">
        <v>394</v>
      </c>
      <c r="C182" s="3">
        <v>6</v>
      </c>
      <c r="D182" s="2">
        <v>42</v>
      </c>
      <c r="E182" s="2">
        <v>7</v>
      </c>
    </row>
    <row r="183" spans="1:5">
      <c r="A183" t="s">
        <v>395</v>
      </c>
      <c r="B183" t="s">
        <v>396</v>
      </c>
      <c r="C183" s="3">
        <v>6</v>
      </c>
      <c r="D183" s="2">
        <v>22.5</v>
      </c>
      <c r="E183" s="2">
        <v>3.75</v>
      </c>
    </row>
    <row r="184" spans="1:5">
      <c r="A184" t="s">
        <v>397</v>
      </c>
      <c r="B184" t="s">
        <v>398</v>
      </c>
      <c r="C184" s="3">
        <v>6</v>
      </c>
      <c r="D184" s="2">
        <v>42</v>
      </c>
      <c r="E184" s="2">
        <v>7</v>
      </c>
    </row>
    <row r="185" spans="1:5">
      <c r="A185" t="s">
        <v>399</v>
      </c>
      <c r="B185" t="s">
        <v>400</v>
      </c>
      <c r="C185" s="3">
        <v>6</v>
      </c>
      <c r="D185" s="2">
        <v>22.5</v>
      </c>
      <c r="E185" s="2">
        <v>3.75</v>
      </c>
    </row>
    <row r="186" spans="1:5">
      <c r="A186" t="s">
        <v>401</v>
      </c>
      <c r="B186" t="s">
        <v>402</v>
      </c>
      <c r="C186" s="3">
        <v>2</v>
      </c>
      <c r="D186" s="2">
        <v>37</v>
      </c>
      <c r="E186" s="2">
        <v>18.5</v>
      </c>
    </row>
    <row r="187" spans="1:5">
      <c r="A187" t="s">
        <v>403</v>
      </c>
      <c r="B187" t="s">
        <v>404</v>
      </c>
      <c r="C187" s="3">
        <v>2</v>
      </c>
      <c r="D187" s="2">
        <v>24</v>
      </c>
      <c r="E187" s="2">
        <v>12</v>
      </c>
    </row>
    <row r="188" spans="1:5">
      <c r="A188" t="s">
        <v>405</v>
      </c>
      <c r="B188" t="s">
        <v>406</v>
      </c>
      <c r="C188" s="3">
        <v>3</v>
      </c>
      <c r="D188" s="2">
        <v>30</v>
      </c>
      <c r="E188" s="2">
        <v>10</v>
      </c>
    </row>
    <row r="189" spans="1:5">
      <c r="A189" t="s">
        <v>407</v>
      </c>
      <c r="B189" t="s">
        <v>408</v>
      </c>
      <c r="C189" s="3">
        <v>3</v>
      </c>
      <c r="D189" s="2">
        <v>30</v>
      </c>
      <c r="E189" s="2">
        <v>10</v>
      </c>
    </row>
    <row r="190" spans="1:5">
      <c r="A190" t="s">
        <v>409</v>
      </c>
      <c r="B190" t="s">
        <v>410</v>
      </c>
      <c r="C190" s="3">
        <v>3</v>
      </c>
      <c r="D190" s="2">
        <v>30</v>
      </c>
      <c r="E190" s="2">
        <v>10</v>
      </c>
    </row>
    <row r="191" spans="1:5">
      <c r="A191" t="s">
        <v>411</v>
      </c>
      <c r="B191" t="s">
        <v>412</v>
      </c>
      <c r="C191" s="3">
        <v>3</v>
      </c>
      <c r="D191" s="2">
        <v>30</v>
      </c>
      <c r="E191" s="2">
        <v>10</v>
      </c>
    </row>
    <row r="192" spans="1:5">
      <c r="A192" t="s">
        <v>413</v>
      </c>
      <c r="B192" t="s">
        <v>414</v>
      </c>
      <c r="C192" s="3">
        <v>3</v>
      </c>
      <c r="D192" s="2">
        <v>18</v>
      </c>
      <c r="E192" s="2">
        <v>6</v>
      </c>
    </row>
    <row r="193" spans="1:5">
      <c r="A193" t="s">
        <v>415</v>
      </c>
      <c r="B193" t="s">
        <v>416</v>
      </c>
      <c r="C193" s="3">
        <v>3</v>
      </c>
      <c r="D193" s="2">
        <v>27</v>
      </c>
      <c r="E193" s="2">
        <v>9</v>
      </c>
    </row>
    <row r="194" spans="1:5">
      <c r="A194" t="s">
        <v>417</v>
      </c>
      <c r="B194" t="s">
        <v>418</v>
      </c>
      <c r="C194" s="3">
        <v>3</v>
      </c>
      <c r="D194" s="2">
        <v>27</v>
      </c>
      <c r="E194" s="2">
        <v>9</v>
      </c>
    </row>
    <row r="195" spans="1:5">
      <c r="A195" t="s">
        <v>419</v>
      </c>
      <c r="B195" t="s">
        <v>420</v>
      </c>
      <c r="C195" s="3">
        <v>3</v>
      </c>
      <c r="D195" s="2">
        <v>27</v>
      </c>
      <c r="E195" s="2">
        <v>9</v>
      </c>
    </row>
    <row r="196" spans="1:5">
      <c r="A196" t="s">
        <v>421</v>
      </c>
      <c r="B196" t="s">
        <v>422</v>
      </c>
      <c r="C196" s="3">
        <v>3</v>
      </c>
      <c r="D196" s="2">
        <v>27</v>
      </c>
      <c r="E196" s="2">
        <v>9</v>
      </c>
    </row>
    <row r="197" spans="1:5">
      <c r="A197" t="s">
        <v>423</v>
      </c>
      <c r="B197" t="s">
        <v>424</v>
      </c>
      <c r="C197" s="3">
        <v>3</v>
      </c>
      <c r="D197" s="2">
        <v>15</v>
      </c>
      <c r="E197" s="2">
        <v>5</v>
      </c>
    </row>
    <row r="198" spans="1:5">
      <c r="A198" t="s">
        <v>425</v>
      </c>
      <c r="B198" t="s">
        <v>426</v>
      </c>
      <c r="C198" s="3">
        <v>3</v>
      </c>
      <c r="D198" s="2">
        <v>30</v>
      </c>
      <c r="E198" s="2">
        <v>10</v>
      </c>
    </row>
    <row r="199" spans="1:5">
      <c r="A199" t="s">
        <v>427</v>
      </c>
      <c r="B199" t="s">
        <v>428</v>
      </c>
      <c r="C199" s="3">
        <v>3</v>
      </c>
      <c r="D199" s="2">
        <v>30</v>
      </c>
      <c r="E199" s="2">
        <v>10</v>
      </c>
    </row>
    <row r="200" spans="1:5">
      <c r="A200" t="s">
        <v>429</v>
      </c>
      <c r="B200" t="s">
        <v>430</v>
      </c>
      <c r="C200" s="3">
        <v>3</v>
      </c>
      <c r="D200" s="2">
        <v>30</v>
      </c>
      <c r="E200" s="2">
        <v>10</v>
      </c>
    </row>
    <row r="201" spans="1:5">
      <c r="A201" t="s">
        <v>431</v>
      </c>
      <c r="B201" t="s">
        <v>432</v>
      </c>
      <c r="C201" s="3">
        <v>3</v>
      </c>
      <c r="D201" s="2">
        <v>30</v>
      </c>
      <c r="E201" s="2">
        <v>10</v>
      </c>
    </row>
    <row r="202" spans="1:5">
      <c r="A202" t="s">
        <v>433</v>
      </c>
      <c r="B202" t="s">
        <v>434</v>
      </c>
      <c r="C202" s="3">
        <v>2</v>
      </c>
      <c r="D202" s="2">
        <v>40</v>
      </c>
      <c r="E202" s="2">
        <v>20</v>
      </c>
    </row>
    <row r="203" spans="1:5">
      <c r="A203" t="s">
        <v>435</v>
      </c>
      <c r="B203" t="s">
        <v>436</v>
      </c>
      <c r="C203" s="3">
        <v>2</v>
      </c>
      <c r="D203" s="2">
        <v>40</v>
      </c>
      <c r="E203" s="2">
        <v>20</v>
      </c>
    </row>
    <row r="204" spans="1:5">
      <c r="A204" t="s">
        <v>437</v>
      </c>
      <c r="B204" t="s">
        <v>438</v>
      </c>
      <c r="C204" s="3">
        <v>2</v>
      </c>
      <c r="D204" s="2">
        <v>40</v>
      </c>
      <c r="E204" s="2">
        <v>20</v>
      </c>
    </row>
    <row r="205" spans="1:5">
      <c r="A205" t="s">
        <v>439</v>
      </c>
      <c r="B205" t="s">
        <v>440</v>
      </c>
      <c r="C205" s="3">
        <v>3</v>
      </c>
      <c r="D205" s="2">
        <v>60</v>
      </c>
      <c r="E205" s="2">
        <v>20</v>
      </c>
    </row>
    <row r="206" spans="1:5">
      <c r="A206" t="s">
        <v>441</v>
      </c>
      <c r="B206" t="s">
        <v>442</v>
      </c>
      <c r="C206" s="3">
        <v>2</v>
      </c>
      <c r="D206" s="2">
        <v>20</v>
      </c>
      <c r="E206" s="2">
        <v>10</v>
      </c>
    </row>
    <row r="207" spans="1:5">
      <c r="A207" t="s">
        <v>443</v>
      </c>
      <c r="B207" t="s">
        <v>444</v>
      </c>
      <c r="C207" s="3">
        <v>2</v>
      </c>
      <c r="D207" s="2">
        <v>20</v>
      </c>
      <c r="E207" s="2">
        <v>10</v>
      </c>
    </row>
    <row r="208" spans="1:5">
      <c r="A208" t="s">
        <v>445</v>
      </c>
      <c r="B208" t="s">
        <v>446</v>
      </c>
      <c r="C208" s="3">
        <v>2</v>
      </c>
      <c r="D208" s="2">
        <v>20</v>
      </c>
      <c r="E208" s="2">
        <v>10</v>
      </c>
    </row>
    <row r="209" spans="1:5">
      <c r="A209" t="s">
        <v>447</v>
      </c>
      <c r="B209" t="s">
        <v>448</v>
      </c>
      <c r="C209" s="3">
        <v>3</v>
      </c>
      <c r="D209" s="2">
        <v>30</v>
      </c>
      <c r="E209" s="2">
        <v>10</v>
      </c>
    </row>
    <row r="210" spans="1:5">
      <c r="A210" t="s">
        <v>449</v>
      </c>
      <c r="B210" t="s">
        <v>450</v>
      </c>
      <c r="C210" s="3">
        <v>10</v>
      </c>
      <c r="D210" s="2">
        <v>75</v>
      </c>
      <c r="E210" s="2">
        <v>7.5</v>
      </c>
    </row>
    <row r="211" spans="1:5">
      <c r="A211" t="s">
        <v>451</v>
      </c>
      <c r="B211" t="s">
        <v>452</v>
      </c>
      <c r="C211" s="3">
        <v>6</v>
      </c>
      <c r="D211" s="2">
        <v>30</v>
      </c>
      <c r="E211" s="2">
        <v>5</v>
      </c>
    </row>
    <row r="212" spans="1:5">
      <c r="A212" t="s">
        <v>453</v>
      </c>
      <c r="B212" t="s">
        <v>454</v>
      </c>
      <c r="C212" s="3">
        <v>6</v>
      </c>
      <c r="D212" s="2">
        <v>30</v>
      </c>
      <c r="E212" s="2">
        <v>5</v>
      </c>
    </row>
    <row r="213" spans="1:5">
      <c r="A213" t="s">
        <v>455</v>
      </c>
      <c r="B213" t="s">
        <v>456</v>
      </c>
      <c r="C213" s="3">
        <v>6</v>
      </c>
      <c r="D213" s="2">
        <v>30</v>
      </c>
      <c r="E213" s="2">
        <v>5</v>
      </c>
    </row>
    <row r="214" spans="1:5">
      <c r="A214" t="s">
        <v>457</v>
      </c>
      <c r="B214" t="s">
        <v>458</v>
      </c>
      <c r="C214" s="3">
        <v>6</v>
      </c>
      <c r="D214" s="2">
        <v>30</v>
      </c>
      <c r="E214" s="2">
        <v>5</v>
      </c>
    </row>
    <row r="215" spans="1:5">
      <c r="A215" t="s">
        <v>459</v>
      </c>
      <c r="B215" t="s">
        <v>460</v>
      </c>
      <c r="C215" s="3">
        <v>6</v>
      </c>
      <c r="D215" s="2">
        <v>30</v>
      </c>
      <c r="E215" s="2">
        <v>5</v>
      </c>
    </row>
    <row r="216" spans="1:5">
      <c r="A216" t="s">
        <v>461</v>
      </c>
      <c r="B216" t="s">
        <v>462</v>
      </c>
      <c r="C216" s="3">
        <v>6</v>
      </c>
      <c r="D216" s="2">
        <v>30</v>
      </c>
      <c r="E216" s="2">
        <v>5</v>
      </c>
    </row>
    <row r="217" spans="1:5">
      <c r="A217" t="s">
        <v>463</v>
      </c>
      <c r="B217" t="s">
        <v>464</v>
      </c>
      <c r="C217" s="3">
        <v>6</v>
      </c>
      <c r="D217" s="2">
        <v>30</v>
      </c>
      <c r="E217" s="2">
        <v>5</v>
      </c>
    </row>
    <row r="218" spans="1:5">
      <c r="A218" t="s">
        <v>465</v>
      </c>
      <c r="B218" t="s">
        <v>466</v>
      </c>
      <c r="C218" s="3">
        <v>6</v>
      </c>
      <c r="D218" s="2">
        <v>30</v>
      </c>
      <c r="E218" s="2">
        <v>5</v>
      </c>
    </row>
    <row r="219" spans="1:5">
      <c r="A219" t="s">
        <v>467</v>
      </c>
      <c r="B219" t="s">
        <v>468</v>
      </c>
      <c r="C219" s="3">
        <v>6</v>
      </c>
      <c r="D219" s="2">
        <v>30</v>
      </c>
      <c r="E219" s="2">
        <v>5</v>
      </c>
    </row>
    <row r="220" spans="1:5">
      <c r="A220" t="s">
        <v>469</v>
      </c>
      <c r="B220" t="s">
        <v>470</v>
      </c>
      <c r="C220" s="3">
        <v>6</v>
      </c>
      <c r="D220" s="2">
        <v>30</v>
      </c>
      <c r="E220" s="2">
        <v>5</v>
      </c>
    </row>
    <row r="221" spans="1:5">
      <c r="A221" t="s">
        <v>471</v>
      </c>
      <c r="B221" t="s">
        <v>472</v>
      </c>
      <c r="C221" s="3">
        <v>6</v>
      </c>
      <c r="D221" s="2">
        <v>30</v>
      </c>
      <c r="E221" s="2">
        <v>5</v>
      </c>
    </row>
    <row r="222" spans="1:5">
      <c r="A222" t="s">
        <v>473</v>
      </c>
      <c r="B222" t="s">
        <v>474</v>
      </c>
      <c r="C222" s="3">
        <v>6</v>
      </c>
      <c r="D222" s="2">
        <v>30</v>
      </c>
      <c r="E222" s="2">
        <v>5</v>
      </c>
    </row>
    <row r="223" spans="1:5">
      <c r="A223" t="s">
        <v>475</v>
      </c>
      <c r="B223" t="s">
        <v>476</v>
      </c>
      <c r="C223" s="3">
        <v>6</v>
      </c>
      <c r="D223" s="2">
        <v>30</v>
      </c>
      <c r="E223" s="2">
        <v>5</v>
      </c>
    </row>
    <row r="224" spans="1:5">
      <c r="A224" t="s">
        <v>477</v>
      </c>
      <c r="B224" t="s">
        <v>478</v>
      </c>
      <c r="C224" s="3">
        <v>6</v>
      </c>
      <c r="D224" s="2">
        <v>30</v>
      </c>
      <c r="E224" s="2">
        <v>5</v>
      </c>
    </row>
    <row r="225" spans="1:5">
      <c r="A225" t="s">
        <v>479</v>
      </c>
      <c r="B225" t="s">
        <v>480</v>
      </c>
      <c r="C225" s="3">
        <v>6</v>
      </c>
      <c r="D225" s="2">
        <v>30</v>
      </c>
      <c r="E225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Product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Trumbull</dc:creator>
  <cp:lastModifiedBy>Allison Trumbull</cp:lastModifiedBy>
  <dcterms:created xsi:type="dcterms:W3CDTF">2026-08-25T17:36:58Z</dcterms:created>
  <dcterms:modified xsi:type="dcterms:W3CDTF">2026-08-25T17:36:58Z</dcterms:modified>
</cp:coreProperties>
</file>